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3137F334-8816-452F-9AF0-3F0CF441273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Kerosene'!$A$4:$BS$56</definedName>
    <definedName name="_xlnm._FilterDatabase" localSheetId="0" hidden="1">'Litre of Kerosene'!$A$3:$BS$54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U42" i="2" l="1"/>
  <c r="BT42" i="2"/>
  <c r="BU41" i="2"/>
  <c r="BT41" i="2"/>
  <c r="BU40" i="2"/>
  <c r="BT40" i="2"/>
  <c r="BU39" i="2"/>
  <c r="BT39" i="2"/>
  <c r="BU38" i="2"/>
  <c r="BT38" i="2"/>
  <c r="BU37" i="2"/>
  <c r="BT37" i="2"/>
  <c r="BU36" i="2"/>
  <c r="BT36" i="2"/>
  <c r="BU35" i="2"/>
  <c r="BT35" i="2"/>
  <c r="BU34" i="2"/>
  <c r="BT34" i="2"/>
  <c r="BU33" i="2"/>
  <c r="BT33" i="2"/>
  <c r="BU32" i="2"/>
  <c r="BT32" i="2"/>
  <c r="BU31" i="2"/>
  <c r="BT31" i="2"/>
  <c r="BU30" i="2"/>
  <c r="BT30" i="2"/>
  <c r="BU29" i="2"/>
  <c r="BT29" i="2"/>
  <c r="BU28" i="2"/>
  <c r="BT28" i="2"/>
  <c r="BU27" i="2"/>
  <c r="BT27" i="2"/>
  <c r="BU26" i="2"/>
  <c r="BT26" i="2"/>
  <c r="BU25" i="2"/>
  <c r="BT25" i="2"/>
  <c r="BU24" i="2"/>
  <c r="BT24" i="2"/>
  <c r="BU23" i="2"/>
  <c r="BT23" i="2"/>
  <c r="BU22" i="2"/>
  <c r="BT22" i="2"/>
  <c r="BU21" i="2"/>
  <c r="BT21" i="2"/>
  <c r="BU20" i="2"/>
  <c r="BT20" i="2"/>
  <c r="BU19" i="2"/>
  <c r="BT19" i="2"/>
  <c r="BU18" i="2"/>
  <c r="BT18" i="2"/>
  <c r="BU17" i="2"/>
  <c r="BT17" i="2"/>
  <c r="BU16" i="2"/>
  <c r="BT16" i="2"/>
  <c r="BU15" i="2"/>
  <c r="BT15" i="2"/>
  <c r="BU14" i="2"/>
  <c r="BT14" i="2"/>
  <c r="BU13" i="2"/>
  <c r="BT13" i="2"/>
  <c r="BU12" i="2"/>
  <c r="BT12" i="2"/>
  <c r="BU11" i="2"/>
  <c r="BT11" i="2"/>
  <c r="BU10" i="2"/>
  <c r="BT10" i="2"/>
  <c r="BU9" i="2"/>
  <c r="BT9" i="2"/>
  <c r="BU8" i="2"/>
  <c r="BT8" i="2"/>
  <c r="BU7" i="2"/>
  <c r="BT7" i="2"/>
  <c r="BU6" i="2"/>
  <c r="BT6" i="2"/>
  <c r="BU5" i="2"/>
  <c r="BT5" i="2"/>
  <c r="BU42" i="1"/>
  <c r="BT42" i="1"/>
  <c r="BU41" i="1"/>
  <c r="BT41" i="1"/>
  <c r="BU40" i="1"/>
  <c r="BT40" i="1"/>
  <c r="BU39" i="1"/>
  <c r="BT39" i="1"/>
  <c r="BU38" i="1"/>
  <c r="BT38" i="1"/>
  <c r="BU37" i="1"/>
  <c r="BT37" i="1"/>
  <c r="BU36" i="1"/>
  <c r="BT36" i="1"/>
  <c r="BU35" i="1"/>
  <c r="BT35" i="1"/>
  <c r="BU34" i="1"/>
  <c r="BT34" i="1"/>
  <c r="BU33" i="1"/>
  <c r="BT33" i="1"/>
  <c r="BU32" i="1"/>
  <c r="BT32" i="1"/>
  <c r="BU31" i="1"/>
  <c r="BT31" i="1"/>
  <c r="BU30" i="1"/>
  <c r="BT30" i="1"/>
  <c r="BU29" i="1"/>
  <c r="BT29" i="1"/>
  <c r="BU28" i="1"/>
  <c r="BT28" i="1"/>
  <c r="BU27" i="1"/>
  <c r="BT27" i="1"/>
  <c r="BU26" i="1"/>
  <c r="BT26" i="1"/>
  <c r="BU25" i="1"/>
  <c r="BT25" i="1"/>
  <c r="BU24" i="1"/>
  <c r="BT24" i="1"/>
  <c r="BU23" i="1"/>
  <c r="BT23" i="1"/>
  <c r="BU22" i="1"/>
  <c r="BT22" i="1"/>
  <c r="BU21" i="1"/>
  <c r="BT21" i="1"/>
  <c r="BU20" i="1"/>
  <c r="BT20" i="1"/>
  <c r="BU19" i="1"/>
  <c r="BT19" i="1"/>
  <c r="BU18" i="1"/>
  <c r="BT18" i="1"/>
  <c r="BU17" i="1"/>
  <c r="BT17" i="1"/>
  <c r="BU16" i="1"/>
  <c r="BT16" i="1"/>
  <c r="BU15" i="1"/>
  <c r="BT15" i="1"/>
  <c r="BU14" i="1"/>
  <c r="BT14" i="1"/>
  <c r="BU13" i="1"/>
  <c r="BT13" i="1"/>
  <c r="BU12" i="1"/>
  <c r="BT12" i="1"/>
  <c r="BU11" i="1"/>
  <c r="BT11" i="1"/>
  <c r="BU10" i="1"/>
  <c r="BT10" i="1"/>
  <c r="BU9" i="1"/>
  <c r="BT9" i="1"/>
  <c r="BU8" i="1"/>
  <c r="BT8" i="1"/>
  <c r="BU7" i="1"/>
  <c r="BT7" i="1"/>
  <c r="BU6" i="1"/>
  <c r="BT6" i="1"/>
  <c r="BU5" i="1"/>
  <c r="BT5" i="1"/>
  <c r="BS42" i="2"/>
  <c r="BS42" i="1"/>
  <c r="BQ42" i="2"/>
  <c r="BR42" i="2"/>
  <c r="BR42" i="1"/>
  <c r="BQ42" i="1"/>
  <c r="BP42" i="2"/>
  <c r="BP42" i="1"/>
  <c r="BO42" i="2"/>
  <c r="BO42" i="1"/>
  <c r="BN42" i="2"/>
  <c r="BN42" i="1"/>
  <c r="BM42" i="2"/>
  <c r="BM42" i="1"/>
  <c r="BL42" i="2"/>
  <c r="BS43" i="2" l="1"/>
  <c r="BS43" i="1"/>
  <c r="BR43" i="2"/>
  <c r="BQ43" i="2"/>
  <c r="BR43" i="1"/>
  <c r="BQ43" i="1"/>
  <c r="BP43" i="2"/>
  <c r="BP43" i="1"/>
  <c r="BO43" i="2"/>
  <c r="BO43" i="1"/>
  <c r="BN43" i="2"/>
  <c r="BN43" i="1"/>
  <c r="BM43" i="2"/>
  <c r="BL42" i="1"/>
  <c r="BM43" i="1" s="1"/>
  <c r="BI42" i="2"/>
  <c r="BJ42" i="2"/>
  <c r="BK42" i="2"/>
  <c r="BL43" i="2" s="1"/>
  <c r="BI42" i="1"/>
  <c r="BJ42" i="1"/>
  <c r="BK42" i="1"/>
  <c r="BH42" i="2"/>
  <c r="BH42" i="1"/>
  <c r="BI43" i="2" l="1"/>
  <c r="BL43" i="1"/>
  <c r="BJ43" i="1"/>
  <c r="BJ43" i="2"/>
  <c r="BI43" i="1"/>
  <c r="BK43" i="2"/>
  <c r="BK43" i="1"/>
  <c r="BE42" i="2"/>
  <c r="BQ44" i="2" s="1"/>
  <c r="BF42" i="2"/>
  <c r="BR44" i="2" s="1"/>
  <c r="BG42" i="2"/>
  <c r="BA42" i="1"/>
  <c r="BM44" i="1" s="1"/>
  <c r="BB42" i="1"/>
  <c r="BN44" i="1" s="1"/>
  <c r="BC42" i="1"/>
  <c r="BO44" i="1" s="1"/>
  <c r="BD42" i="1"/>
  <c r="BP44" i="1" s="1"/>
  <c r="BE42" i="1"/>
  <c r="BQ44" i="1" s="1"/>
  <c r="BF42" i="1"/>
  <c r="BR44" i="1" s="1"/>
  <c r="BG42" i="1"/>
  <c r="BA42" i="2"/>
  <c r="BM44" i="2" s="1"/>
  <c r="BB42" i="2"/>
  <c r="BN44" i="2" s="1"/>
  <c r="BC42" i="2"/>
  <c r="BO44" i="2" s="1"/>
  <c r="BD42" i="2"/>
  <c r="BP44" i="2" s="1"/>
  <c r="AZ42" i="1"/>
  <c r="BL44" i="1" s="1"/>
  <c r="AY42" i="1"/>
  <c r="BK44" i="1" s="1"/>
  <c r="AZ42" i="2"/>
  <c r="BL44" i="2" s="1"/>
  <c r="AY42" i="2"/>
  <c r="BK44" i="2" s="1"/>
  <c r="AX42" i="1"/>
  <c r="BJ44" i="1" s="1"/>
  <c r="AX42" i="2"/>
  <c r="BJ44" i="2" s="1"/>
  <c r="AV42" i="2"/>
  <c r="BH44" i="2" s="1"/>
  <c r="AW42" i="2"/>
  <c r="BI44" i="2" s="1"/>
  <c r="AV42" i="1"/>
  <c r="BH44" i="1" s="1"/>
  <c r="AW42" i="1"/>
  <c r="BI44" i="1" s="1"/>
  <c r="AT42" i="2"/>
  <c r="AU42" i="2"/>
  <c r="AT42" i="1"/>
  <c r="AU42" i="1"/>
  <c r="AS42" i="2"/>
  <c r="AT43" i="2" s="1"/>
  <c r="AS42" i="1"/>
  <c r="AR42" i="2"/>
  <c r="AR42" i="1"/>
  <c r="AQ42" i="2"/>
  <c r="AQ42" i="1"/>
  <c r="AP42" i="1"/>
  <c r="AP42" i="2"/>
  <c r="AO42" i="2"/>
  <c r="AO42" i="1"/>
  <c r="AN42" i="2"/>
  <c r="AN42" i="1"/>
  <c r="AM42" i="2"/>
  <c r="AM42" i="1"/>
  <c r="AL42" i="2"/>
  <c r="AL42" i="1"/>
  <c r="AK42" i="2"/>
  <c r="AK42" i="1"/>
  <c r="AJ42" i="2"/>
  <c r="AJ42" i="1"/>
  <c r="AI42" i="2"/>
  <c r="AI42" i="1"/>
  <c r="AD42" i="2"/>
  <c r="AE42" i="2"/>
  <c r="AF42" i="2"/>
  <c r="AG42" i="2"/>
  <c r="AH42" i="2"/>
  <c r="AH42" i="1"/>
  <c r="AG42" i="1"/>
  <c r="AF42" i="1"/>
  <c r="AE42" i="1"/>
  <c r="AD42" i="1"/>
  <c r="AC42" i="1"/>
  <c r="AC42" i="2"/>
  <c r="AB42" i="2"/>
  <c r="AB42" i="1"/>
  <c r="AA42" i="2"/>
  <c r="AA42" i="1"/>
  <c r="Z42" i="2"/>
  <c r="AL44" i="2" s="1"/>
  <c r="Y42" i="2"/>
  <c r="Z42" i="1"/>
  <c r="Y42" i="1"/>
  <c r="X42" i="1"/>
  <c r="X42" i="2"/>
  <c r="W42" i="1"/>
  <c r="W42" i="2"/>
  <c r="V42" i="2"/>
  <c r="V42" i="1"/>
  <c r="AH44" i="1" s="1"/>
  <c r="U42" i="2"/>
  <c r="U42" i="1"/>
  <c r="T42" i="2"/>
  <c r="T42" i="1"/>
  <c r="S42" i="1"/>
  <c r="S42" i="2"/>
  <c r="R42" i="2"/>
  <c r="R42" i="1"/>
  <c r="Q42" i="2"/>
  <c r="Q42" i="1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E42" i="1"/>
  <c r="F42" i="1"/>
  <c r="G42" i="1"/>
  <c r="H42" i="1"/>
  <c r="I42" i="1"/>
  <c r="J42" i="1"/>
  <c r="K42" i="1"/>
  <c r="L42" i="1"/>
  <c r="X44" i="1" s="1"/>
  <c r="M42" i="1"/>
  <c r="N42" i="1"/>
  <c r="Z44" i="1" s="1"/>
  <c r="O42" i="1"/>
  <c r="P42" i="1"/>
  <c r="D42" i="1"/>
  <c r="BH43" i="2" l="1"/>
  <c r="BS44" i="2"/>
  <c r="BH43" i="1"/>
  <c r="BS44" i="1"/>
  <c r="BF43" i="1"/>
  <c r="BB43" i="1"/>
  <c r="BB44" i="1"/>
  <c r="BF44" i="1"/>
  <c r="BA44" i="1"/>
  <c r="BC44" i="1"/>
  <c r="BE43" i="1"/>
  <c r="BE44" i="2"/>
  <c r="BF43" i="2"/>
  <c r="BF44" i="2"/>
  <c r="AA44" i="2"/>
  <c r="BG44" i="2"/>
  <c r="BG43" i="2"/>
  <c r="BA43" i="1"/>
  <c r="BE44" i="1"/>
  <c r="BG44" i="1"/>
  <c r="BE43" i="2"/>
  <c r="BD43" i="1"/>
  <c r="BD44" i="1"/>
  <c r="BG43" i="1"/>
  <c r="BC43" i="1"/>
  <c r="AF43" i="2"/>
  <c r="AQ43" i="2"/>
  <c r="BC43" i="2"/>
  <c r="BA44" i="2"/>
  <c r="BA43" i="2"/>
  <c r="AC43" i="2"/>
  <c r="BB43" i="2"/>
  <c r="BC44" i="2"/>
  <c r="BD43" i="2"/>
  <c r="BB44" i="2"/>
  <c r="AS44" i="2"/>
  <c r="P43" i="2"/>
  <c r="U43" i="2"/>
  <c r="V43" i="2"/>
  <c r="AV44" i="2"/>
  <c r="AZ44" i="2"/>
  <c r="W44" i="1"/>
  <c r="U43" i="1"/>
  <c r="AB44" i="1"/>
  <c r="AP44" i="1"/>
  <c r="AD43" i="1"/>
  <c r="AK43" i="1"/>
  <c r="AM44" i="1"/>
  <c r="AS44" i="1"/>
  <c r="P43" i="1"/>
  <c r="I43" i="1"/>
  <c r="AH43" i="1"/>
  <c r="BD44" i="2"/>
  <c r="AB44" i="2"/>
  <c r="J43" i="2"/>
  <c r="S43" i="2"/>
  <c r="X43" i="2"/>
  <c r="R44" i="1"/>
  <c r="S43" i="1"/>
  <c r="X43" i="1"/>
  <c r="AK44" i="1"/>
  <c r="AJ43" i="1"/>
  <c r="AD44" i="2"/>
  <c r="AV43" i="1"/>
  <c r="AH44" i="2"/>
  <c r="AP44" i="2"/>
  <c r="P44" i="2"/>
  <c r="F43" i="2"/>
  <c r="O43" i="2"/>
  <c r="U44" i="2"/>
  <c r="AR44" i="2"/>
  <c r="AD43" i="2"/>
  <c r="AJ43" i="2"/>
  <c r="AI43" i="2"/>
  <c r="AK43" i="2"/>
  <c r="AN43" i="2"/>
  <c r="AV43" i="2"/>
  <c r="AW43" i="2"/>
  <c r="AZ43" i="2"/>
  <c r="K43" i="2"/>
  <c r="AA43" i="2"/>
  <c r="AT44" i="2"/>
  <c r="AU44" i="2"/>
  <c r="AU43" i="2"/>
  <c r="Q44" i="2"/>
  <c r="Y44" i="2"/>
  <c r="AM44" i="2"/>
  <c r="AM43" i="2"/>
  <c r="AL43" i="2"/>
  <c r="AY43" i="2"/>
  <c r="E43" i="2"/>
  <c r="H43" i="2"/>
  <c r="L43" i="2"/>
  <c r="T43" i="2"/>
  <c r="AB43" i="2"/>
  <c r="AX44" i="2"/>
  <c r="AO44" i="2"/>
  <c r="W43" i="2"/>
  <c r="AP43" i="2"/>
  <c r="I43" i="2"/>
  <c r="R44" i="2"/>
  <c r="T44" i="2"/>
  <c r="V44" i="2"/>
  <c r="X44" i="2"/>
  <c r="Z44" i="2"/>
  <c r="AE44" i="2"/>
  <c r="AF44" i="2"/>
  <c r="AI44" i="2"/>
  <c r="AH43" i="2"/>
  <c r="AC44" i="2"/>
  <c r="AG44" i="2"/>
  <c r="AJ44" i="2"/>
  <c r="AE43" i="2"/>
  <c r="AW44" i="2"/>
  <c r="AY44" i="2"/>
  <c r="Z43" i="2"/>
  <c r="AG43" i="2"/>
  <c r="AR43" i="2"/>
  <c r="N43" i="2"/>
  <c r="G43" i="2"/>
  <c r="R43" i="2"/>
  <c r="Y43" i="2"/>
  <c r="AN44" i="2"/>
  <c r="AK44" i="2"/>
  <c r="AQ44" i="2"/>
  <c r="AO43" i="2"/>
  <c r="AS43" i="2"/>
  <c r="AX43" i="2"/>
  <c r="M43" i="2"/>
  <c r="Q43" i="2"/>
  <c r="S44" i="2"/>
  <c r="W44" i="2"/>
  <c r="AN43" i="1"/>
  <c r="AT43" i="1"/>
  <c r="F43" i="1"/>
  <c r="O43" i="1"/>
  <c r="AL43" i="1"/>
  <c r="AO44" i="1"/>
  <c r="AQ43" i="1"/>
  <c r="AS43" i="1"/>
  <c r="AY44" i="1"/>
  <c r="AB43" i="1"/>
  <c r="AF44" i="1"/>
  <c r="AX44" i="1"/>
  <c r="L43" i="1"/>
  <c r="Q44" i="1"/>
  <c r="V43" i="1"/>
  <c r="AC43" i="1"/>
  <c r="AL44" i="1"/>
  <c r="AU44" i="1"/>
  <c r="AW43" i="1"/>
  <c r="H43" i="1"/>
  <c r="M43" i="1"/>
  <c r="V44" i="1"/>
  <c r="R43" i="1"/>
  <c r="AQ44" i="1"/>
  <c r="AJ44" i="1"/>
  <c r="AX43" i="1"/>
  <c r="N43" i="1"/>
  <c r="P44" i="1"/>
  <c r="K43" i="1"/>
  <c r="S44" i="1"/>
  <c r="AI44" i="1"/>
  <c r="AA43" i="1"/>
  <c r="AM43" i="1"/>
  <c r="AZ44" i="1"/>
  <c r="AR43" i="1"/>
  <c r="E43" i="1"/>
  <c r="J43" i="1"/>
  <c r="T44" i="1"/>
  <c r="Q43" i="1"/>
  <c r="AC44" i="1"/>
  <c r="AF43" i="1"/>
  <c r="AR44" i="1"/>
  <c r="AI43" i="1"/>
  <c r="AU43" i="1"/>
  <c r="AY43" i="1"/>
  <c r="AZ43" i="1"/>
  <c r="G43" i="1"/>
  <c r="AA44" i="1"/>
  <c r="Y44" i="1"/>
  <c r="W43" i="1"/>
  <c r="AT44" i="1"/>
  <c r="U44" i="1"/>
  <c r="T43" i="1"/>
  <c r="AG44" i="1"/>
  <c r="AE44" i="1"/>
  <c r="Z43" i="1"/>
  <c r="AV44" i="1"/>
  <c r="AW44" i="1"/>
  <c r="AP43" i="1"/>
  <c r="AG43" i="1"/>
  <c r="AD44" i="1"/>
  <c r="Y43" i="1"/>
  <c r="AN44" i="1"/>
  <c r="AE43" i="1"/>
  <c r="AO43" i="1"/>
</calcChain>
</file>

<file path=xl/sharedStrings.xml><?xml version="1.0" encoding="utf-8"?>
<sst xmlns="http://schemas.openxmlformats.org/spreadsheetml/2006/main" count="255" uniqueCount="52">
  <si>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</si>
  <si>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</si>
  <si>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</si>
  <si>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</si>
  <si>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</si>
  <si>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</si>
  <si>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</si>
  <si>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</si>
  <si>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</si>
  <si>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</si>
  <si>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</si>
  <si>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</si>
  <si>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</si>
  <si>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</si>
  <si>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</si>
  <si>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</si>
  <si>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</si>
  <si>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</si>
  <si>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</si>
  <si>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</si>
  <si>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</si>
  <si>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</si>
  <si>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</si>
  <si>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</si>
  <si>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</si>
  <si>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</si>
  <si>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</si>
  <si>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</si>
  <si>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</si>
  <si>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</si>
  <si>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</si>
  <si>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</si>
  <si>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</si>
  <si>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</si>
  <si>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</si>
  <si>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</si>
  <si>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</si>
  <si>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</si>
  <si>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</si>
  <si>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</si>
  <si>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</si>
  <si>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</si>
  <si>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</si>
  <si>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</si>
  <si>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</si>
  <si>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</si>
  <si>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</si>
  <si>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FEBRUARY 2020</t>
  </si>
  <si>
    <t>STATES WITH THE LOWEST AVERAGE PRICES IN FEBRUARY 2020</t>
  </si>
  <si>
    <t>Nasarawa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</si>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</sst>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</cellStyleXfs>
  <cellXfs count="86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2" fontId="21" fillId="0" borderId="2" xfId="5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0" fontId="5" fillId="0" borderId="0" xfId="0" applyFont="1"/>
    <xf numFmtId="17" fontId="22" fillId="2" borderId="1" xfId="1" applyNumberFormat="1" applyFont="1" applyFill="1" applyBorder="1" applyAlignment="1">
      <alignment horizontal="center"/>
    </xf>
    <xf numFmtId="2" fontId="22" fillId="0" borderId="2" xfId="3" applyNumberFormat="1" applyFont="1" applyFill="1" applyBorder="1" applyAlignment="1">
      <alignment horizontal="right" wrapText="1"/>
    </xf>
    <xf numFmtId="0" fontId="16" fillId="0" borderId="0" xfId="0" applyFont="1"/>
    <xf numFmtId="2" fontId="23" fillId="0" borderId="2" xfId="3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23" fillId="0" borderId="2" xfId="3" applyNumberFormat="1" applyFont="1" applyBorder="1" applyAlignment="1">
      <alignment horizontal="right" wrapText="1"/>
    </xf>
    <xf numFmtId="2" fontId="4" fillId="0" borderId="3" xfId="3" applyNumberFormat="1" applyFont="1" applyFill="1" applyBorder="1" applyAlignment="1">
      <alignment horizontal="right" wrapText="1"/>
    </xf>
    <xf numFmtId="2" fontId="4" fillId="0" borderId="3" xfId="5" applyNumberFormat="1" applyFont="1" applyFill="1" applyBorder="1" applyAlignment="1">
      <alignment horizontal="right" wrapText="1"/>
    </xf>
    <xf numFmtId="2" fontId="4" fillId="0" borderId="0" xfId="3" applyNumberFormat="1" applyFont="1" applyFill="1" applyBorder="1" applyAlignment="1">
      <alignment horizontal="right" wrapText="1"/>
    </xf>
    <xf numFmtId="2" fontId="23" fillId="0" borderId="3" xfId="3" applyNumberFormat="1" applyFont="1" applyFill="1" applyBorder="1" applyAlignment="1">
      <alignment horizontal="right" wrapText="1"/>
    </xf>
    <xf numFmtId="2" fontId="23" fillId="0" borderId="0" xfId="3" applyNumberFormat="1" applyFont="1" applyFill="1" applyBorder="1" applyAlignment="1">
      <alignment horizontal="right" wrapText="1"/>
    </xf>
    <xf numFmtId="2" fontId="23" fillId="0" borderId="2" xfId="5" applyNumberFormat="1" applyFont="1" applyBorder="1" applyAlignment="1">
      <alignment horizontal="right" wrapText="1"/>
    </xf>
    <xf numFmtId="2" fontId="3" fillId="0" borderId="2" xfId="3" applyNumberFormat="1" applyFont="1" applyBorder="1" applyAlignment="1">
      <alignment horizontal="right" wrapText="1"/>
    </xf>
    <xf numFmtId="2" fontId="24" fillId="0" borderId="2" xfId="12" applyNumberFormat="1" applyFont="1" applyFill="1" applyBorder="1" applyAlignment="1">
      <alignment horizontal="right" wrapText="1"/>
    </xf>
    <xf numFmtId="2" fontId="24" fillId="0" borderId="2" xfId="13" applyNumberFormat="1" applyFont="1" applyFill="1" applyBorder="1" applyAlignment="1">
      <alignment horizontal="right" wrapText="1"/>
    </xf>
    <xf numFmtId="2" fontId="3" fillId="0" borderId="3" xfId="5" applyNumberFormat="1" applyFont="1" applyFill="1" applyBorder="1" applyAlignment="1">
      <alignment horizontal="right" wrapText="1"/>
    </xf>
    <xf numFmtId="0" fontId="26" fillId="2" borderId="1" xfId="2" applyFont="1" applyFill="1" applyBorder="1" applyAlignment="1">
      <alignment horizontal="center"/>
    </xf>
    <xf numFmtId="0" fontId="26" fillId="2" borderId="1" xfId="1" applyFont="1" applyFill="1" applyBorder="1" applyAlignment="1">
      <alignment horizontal="center"/>
    </xf>
    <xf numFmtId="17" fontId="26" fillId="2" borderId="1" xfId="1" applyNumberFormat="1" applyFont="1" applyFill="1" applyBorder="1" applyAlignment="1">
      <alignment horizontal="center"/>
    </xf>
    <xf numFmtId="17" fontId="27" fillId="2" borderId="1" xfId="1" applyNumberFormat="1" applyFont="1" applyFill="1" applyBorder="1" applyAlignment="1">
      <alignment horizontal="center"/>
    </xf>
    <xf numFmtId="0" fontId="28" fillId="3" borderId="0" xfId="0" applyFont="1" applyFill="1"/>
    <xf numFmtId="2" fontId="29" fillId="0" borderId="2" xfId="12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wrapText="1"/>
    </xf>
    <xf numFmtId="2" fontId="29" fillId="0" borderId="2" xfId="5" applyNumberFormat="1" applyFont="1" applyFill="1" applyBorder="1" applyAlignment="1">
      <alignment horizontal="right" wrapText="1"/>
    </xf>
    <xf numFmtId="0" fontId="6" fillId="0" borderId="0" xfId="2" applyFont="1" applyFill="1" applyBorder="1" applyAlignment="1">
      <alignment horizontal="left" wrapText="1"/>
    </xf>
    <xf numFmtId="0" fontId="30" fillId="0" borderId="7" xfId="0" applyFont="1" applyBorder="1"/>
    <xf numFmtId="0" fontId="31" fillId="4" borderId="7" xfId="0" applyFont="1" applyFill="1" applyBorder="1" applyAlignment="1">
      <alignment horizontal="center"/>
    </xf>
    <xf numFmtId="2" fontId="30" fillId="0" borderId="7" xfId="0" applyNumberFormat="1" applyFont="1" applyBorder="1" applyAlignment="1">
      <alignment horizontal="center"/>
    </xf>
    <xf numFmtId="2" fontId="32" fillId="4" borderId="0" xfId="0" applyNumberFormat="1" applyFont="1" applyFill="1" applyAlignment="1">
      <alignment horizontal="center" vertical="center" wrapText="1"/>
    </xf>
    <xf numFmtId="165" fontId="32" fillId="4" borderId="0" xfId="0" applyNumberFormat="1" applyFont="1" applyFill="1" applyAlignment="1">
      <alignment horizontal="right" vertical="center"/>
    </xf>
    <xf numFmtId="165" fontId="32" fillId="4" borderId="7" xfId="0" applyNumberFormat="1" applyFont="1" applyFill="1" applyBorder="1" applyAlignment="1">
      <alignment horizontal="right" vertical="center" wrapText="1"/>
    </xf>
    <xf numFmtId="0" fontId="30" fillId="0" borderId="7" xfId="0" applyFont="1" applyBorder="1" applyAlignment="1">
      <alignment horizontal="center"/>
    </xf>
    <xf numFmtId="0" fontId="33" fillId="0" borderId="7" xfId="0" applyFont="1" applyBorder="1"/>
    <xf numFmtId="0" fontId="33" fillId="0" borderId="0" xfId="0" applyFont="1"/>
  </cellXfs>
  <cellStyles count="14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3 2" xfId="12" xr:uid="{00000000-0005-0000-0000-00000B000000}"/>
    <cellStyle name="Normal_Sheet3 3" xfId="13" xr:uid="{00000000-0005-0000-0000-00000C000000}"/>
    <cellStyle name="Normal_Sheet4" xfId="4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U72"/>
  <sheetViews>
    <sheetView tabSelected="1" workbookViewId="0">
      <pane xSplit="1" ySplit="4" topLeftCell="BJ36" activePane="bottomRight" state="frozen"/>
      <selection pane="topRight" activeCell="B1" sqref="B1"/>
      <selection pane="bottomLeft" activeCell="A5" sqref="A5"/>
      <selection pane="bottomRight" activeCell="BT47" sqref="BT47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5" max="58" width="9.140625" style="50"/>
    <col min="72" max="73" width="29" style="83" customWidth="1"/>
  </cols>
  <sheetData>
    <row r="2" spans="1:73" x14ac:dyDescent="0.25">
      <c r="BT2" s="77"/>
      <c r="BU2" s="77"/>
    </row>
    <row r="3" spans="1:73" ht="20.25" customHeight="1" x14ac:dyDescent="0.35">
      <c r="C3" s="13" t="s">
        <v>46</v>
      </c>
      <c r="BT3" s="78" t="s">
        <v>50</v>
      </c>
      <c r="BU3" s="78" t="s">
        <v>51</v>
      </c>
    </row>
    <row r="4" spans="1:73" s="72" customFormat="1" ht="15" customHeight="1" x14ac:dyDescent="0.25">
      <c r="A4" s="68" t="s">
        <v>5</v>
      </c>
      <c r="B4" s="69" t="s">
        <v>0</v>
      </c>
      <c r="C4" s="69" t="s">
        <v>1</v>
      </c>
      <c r="D4" s="70">
        <v>42186</v>
      </c>
      <c r="E4" s="70">
        <v>42217</v>
      </c>
      <c r="F4" s="70">
        <v>42248</v>
      </c>
      <c r="G4" s="70">
        <v>42278</v>
      </c>
      <c r="H4" s="70">
        <v>42309</v>
      </c>
      <c r="I4" s="70">
        <v>42339</v>
      </c>
      <c r="J4" s="70">
        <v>42370</v>
      </c>
      <c r="K4" s="70">
        <v>42401</v>
      </c>
      <c r="L4" s="70">
        <v>42430</v>
      </c>
      <c r="M4" s="70">
        <v>42461</v>
      </c>
      <c r="N4" s="70">
        <v>42491</v>
      </c>
      <c r="O4" s="70">
        <v>42522</v>
      </c>
      <c r="P4" s="70">
        <v>42552</v>
      </c>
      <c r="Q4" s="70">
        <v>42583</v>
      </c>
      <c r="R4" s="70">
        <v>42614</v>
      </c>
      <c r="S4" s="70">
        <v>42644</v>
      </c>
      <c r="T4" s="70">
        <v>42675</v>
      </c>
      <c r="U4" s="70">
        <v>42705</v>
      </c>
      <c r="V4" s="70">
        <v>42736</v>
      </c>
      <c r="W4" s="70">
        <v>42767</v>
      </c>
      <c r="X4" s="70">
        <v>42795</v>
      </c>
      <c r="Y4" s="70">
        <v>42826</v>
      </c>
      <c r="Z4" s="70">
        <v>42856</v>
      </c>
      <c r="AA4" s="70">
        <v>42887</v>
      </c>
      <c r="AB4" s="70">
        <v>42917</v>
      </c>
      <c r="AC4" s="70">
        <v>42948</v>
      </c>
      <c r="AD4" s="70">
        <v>42979</v>
      </c>
      <c r="AE4" s="70">
        <v>43009</v>
      </c>
      <c r="AF4" s="70">
        <v>43040</v>
      </c>
      <c r="AG4" s="70">
        <v>43070</v>
      </c>
      <c r="AH4" s="70">
        <v>43101</v>
      </c>
      <c r="AI4" s="70">
        <v>43132</v>
      </c>
      <c r="AJ4" s="70">
        <v>43160</v>
      </c>
      <c r="AK4" s="70">
        <v>43191</v>
      </c>
      <c r="AL4" s="70">
        <v>43221</v>
      </c>
      <c r="AM4" s="70">
        <v>43252</v>
      </c>
      <c r="AN4" s="70">
        <v>43282</v>
      </c>
      <c r="AO4" s="70">
        <v>43313</v>
      </c>
      <c r="AP4" s="70">
        <v>43344</v>
      </c>
      <c r="AQ4" s="70">
        <v>43374</v>
      </c>
      <c r="AR4" s="70">
        <v>43405</v>
      </c>
      <c r="AS4" s="70">
        <v>43435</v>
      </c>
      <c r="AT4" s="70">
        <v>43466</v>
      </c>
      <c r="AU4" s="70">
        <v>43497</v>
      </c>
      <c r="AV4" s="70">
        <v>43525</v>
      </c>
      <c r="AW4" s="70">
        <v>43556</v>
      </c>
      <c r="AX4" s="70">
        <v>43586</v>
      </c>
      <c r="AY4" s="70">
        <v>43617</v>
      </c>
      <c r="AZ4" s="70">
        <v>43647</v>
      </c>
      <c r="BA4" s="70">
        <v>43678</v>
      </c>
      <c r="BB4" s="70">
        <v>43709</v>
      </c>
      <c r="BC4" s="70">
        <v>43739</v>
      </c>
      <c r="BD4" s="70">
        <v>43770</v>
      </c>
      <c r="BE4" s="70">
        <v>43800</v>
      </c>
      <c r="BF4" s="70">
        <v>43831</v>
      </c>
      <c r="BG4" s="71">
        <v>43862</v>
      </c>
      <c r="BH4" s="71">
        <v>43891</v>
      </c>
      <c r="BI4" s="71">
        <v>43922</v>
      </c>
      <c r="BJ4" s="71">
        <v>43952</v>
      </c>
      <c r="BK4" s="71">
        <v>43983</v>
      </c>
      <c r="BL4" s="71">
        <v>44013</v>
      </c>
      <c r="BM4" s="71">
        <v>44044</v>
      </c>
      <c r="BN4" s="71">
        <v>44075</v>
      </c>
      <c r="BO4" s="71">
        <v>44105</v>
      </c>
      <c r="BP4" s="71">
        <v>44136</v>
      </c>
      <c r="BQ4" s="71">
        <v>44166</v>
      </c>
      <c r="BR4" s="71">
        <v>44197</v>
      </c>
      <c r="BS4" s="71">
        <v>44228</v>
      </c>
      <c r="BT4" s="78"/>
      <c r="BU4" s="78"/>
    </row>
    <row r="5" spans="1:73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46">
        <v>356.66666666666703</v>
      </c>
      <c r="AZ5" s="46">
        <v>388.33333333333337</v>
      </c>
      <c r="BA5" s="3">
        <v>375.55</v>
      </c>
      <c r="BB5" s="48">
        <v>378.5</v>
      </c>
      <c r="BC5" s="49">
        <v>353.33333333333297</v>
      </c>
      <c r="BD5" s="56">
        <v>350</v>
      </c>
      <c r="BE5" s="49">
        <v>359.555555555556</v>
      </c>
      <c r="BF5" s="56">
        <v>362.70833333333297</v>
      </c>
      <c r="BG5" s="55">
        <v>371.66666666666703</v>
      </c>
      <c r="BH5" s="57">
        <v>384.44444444444446</v>
      </c>
      <c r="BI5" s="58">
        <v>392.22</v>
      </c>
      <c r="BJ5" s="57">
        <v>387.5</v>
      </c>
      <c r="BK5" s="63">
        <v>348.43750000000006</v>
      </c>
      <c r="BL5" s="57">
        <v>356.66666666666703</v>
      </c>
      <c r="BM5" s="63">
        <v>377.45098039215685</v>
      </c>
      <c r="BN5" s="64">
        <v>390.625</v>
      </c>
      <c r="BO5" s="46">
        <v>376.66666666666669</v>
      </c>
      <c r="BP5" s="65">
        <v>379.16666666666669</v>
      </c>
      <c r="BQ5" s="67">
        <v>381.16</v>
      </c>
      <c r="BR5" s="73">
        <v>366.85185185185185</v>
      </c>
      <c r="BS5" s="75">
        <v>364.81481481481484</v>
      </c>
      <c r="BT5" s="79">
        <f>(BS5-BG5)/BG5*100</f>
        <v>-1.8435475834579864</v>
      </c>
      <c r="BU5" s="79">
        <f>(BS5-BR5)/BR5*100</f>
        <v>-0.55527511357899306</v>
      </c>
    </row>
    <row r="6" spans="1:73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46">
        <v>250</v>
      </c>
      <c r="AZ6" s="46">
        <v>250</v>
      </c>
      <c r="BA6" s="46">
        <v>245.5</v>
      </c>
      <c r="BB6" s="46">
        <v>245.83333333333334</v>
      </c>
      <c r="BC6" s="49">
        <v>253</v>
      </c>
      <c r="BD6" s="56">
        <v>286.66666666666703</v>
      </c>
      <c r="BE6" s="49">
        <v>273.33333333333297</v>
      </c>
      <c r="BF6" s="49">
        <v>276.33333333333297</v>
      </c>
      <c r="BG6" s="55">
        <v>288.88888888888903</v>
      </c>
      <c r="BH6" s="57">
        <v>313.33333333333297</v>
      </c>
      <c r="BI6" s="59">
        <v>333.33</v>
      </c>
      <c r="BJ6" s="57">
        <v>270</v>
      </c>
      <c r="BK6" s="63">
        <v>291.66666666666669</v>
      </c>
      <c r="BL6" s="57">
        <v>281.11111111111097</v>
      </c>
      <c r="BM6" s="63">
        <v>301.66666666666703</v>
      </c>
      <c r="BN6" s="64">
        <v>316.66666666666669</v>
      </c>
      <c r="BO6" s="46">
        <v>350</v>
      </c>
      <c r="BP6" s="65">
        <v>325</v>
      </c>
      <c r="BQ6" s="67">
        <v>330</v>
      </c>
      <c r="BR6" s="73">
        <v>366.66666666666703</v>
      </c>
      <c r="BS6" s="75">
        <v>350</v>
      </c>
      <c r="BT6" s="79">
        <f t="shared" ref="BT6:BT42" si="0">(BS6-BG6)/BG6*100</f>
        <v>21.153846153846096</v>
      </c>
      <c r="BU6" s="79">
        <f t="shared" ref="BU6:BU42" si="1">(BS6-BR6)/BR6*100</f>
        <v>-4.5454545454546391</v>
      </c>
    </row>
    <row r="7" spans="1:73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46">
        <v>329.16666666666669</v>
      </c>
      <c r="AZ7" s="46">
        <v>338.88888888888897</v>
      </c>
      <c r="BA7" s="46">
        <v>341.11</v>
      </c>
      <c r="BB7" s="46">
        <v>327.08333333333297</v>
      </c>
      <c r="BC7" s="49">
        <v>324.99799999999993</v>
      </c>
      <c r="BD7" s="56">
        <v>353.125</v>
      </c>
      <c r="BE7" s="49">
        <v>360.20833333333297</v>
      </c>
      <c r="BF7" s="56">
        <v>347.777777777778</v>
      </c>
      <c r="BG7" s="55">
        <v>352.222222222222</v>
      </c>
      <c r="BH7" s="57">
        <v>402.77777777777783</v>
      </c>
      <c r="BI7" s="58">
        <v>350</v>
      </c>
      <c r="BJ7" s="57">
        <v>370.83333333333337</v>
      </c>
      <c r="BK7" s="63">
        <v>298.857142857143</v>
      </c>
      <c r="BL7" s="57">
        <v>290.74074074074082</v>
      </c>
      <c r="BM7" s="63">
        <v>298.75</v>
      </c>
      <c r="BN7" s="64">
        <v>300</v>
      </c>
      <c r="BO7" s="46">
        <v>368.88888888888903</v>
      </c>
      <c r="BP7" s="65">
        <v>323.33333333333337</v>
      </c>
      <c r="BQ7" s="64">
        <v>320</v>
      </c>
      <c r="BR7" s="73">
        <v>361.11111111111114</v>
      </c>
      <c r="BS7" s="75">
        <v>366.66666666666703</v>
      </c>
      <c r="BT7" s="79">
        <f t="shared" si="0"/>
        <v>4.1009463722399149</v>
      </c>
      <c r="BU7" s="79">
        <f t="shared" si="1"/>
        <v>1.5384615384616294</v>
      </c>
    </row>
    <row r="8" spans="1:73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46">
        <v>356.66666666666703</v>
      </c>
      <c r="AZ8" s="46">
        <v>336.07390873015891</v>
      </c>
      <c r="BA8" s="46">
        <v>328.61</v>
      </c>
      <c r="BB8" s="46">
        <v>325.777777777778</v>
      </c>
      <c r="BC8" s="49">
        <v>327.77666666666664</v>
      </c>
      <c r="BD8" s="56">
        <v>323.61111111111114</v>
      </c>
      <c r="BE8" s="49">
        <v>331.81818181818187</v>
      </c>
      <c r="BF8" s="56">
        <v>326.38888888888891</v>
      </c>
      <c r="BG8" s="55">
        <v>333.33333333333343</v>
      </c>
      <c r="BH8" s="57">
        <v>302.77777777777777</v>
      </c>
      <c r="BI8" s="60">
        <v>325</v>
      </c>
      <c r="BJ8" s="57">
        <v>300</v>
      </c>
      <c r="BK8" s="63">
        <v>322.22222222222229</v>
      </c>
      <c r="BL8" s="57">
        <v>315.27777777777783</v>
      </c>
      <c r="BM8" s="63">
        <v>319.722222222222</v>
      </c>
      <c r="BN8" s="64">
        <v>337.27272727272702</v>
      </c>
      <c r="BO8" s="46">
        <v>330</v>
      </c>
      <c r="BP8" s="65">
        <v>334.61538461538464</v>
      </c>
      <c r="BQ8" s="64">
        <v>341.02564102564099</v>
      </c>
      <c r="BR8" s="73">
        <v>318.0555555555556</v>
      </c>
      <c r="BS8" s="75">
        <v>343.93939393939394</v>
      </c>
      <c r="BT8" s="79">
        <f t="shared" si="0"/>
        <v>3.1818181818181515</v>
      </c>
      <c r="BU8" s="79">
        <f t="shared" si="1"/>
        <v>8.1381500595474243</v>
      </c>
    </row>
    <row r="9" spans="1:73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46">
        <v>381.25</v>
      </c>
      <c r="AZ9" s="46">
        <v>357.14285714285717</v>
      </c>
      <c r="BA9" s="46">
        <v>341.42</v>
      </c>
      <c r="BB9" s="46">
        <v>330.16666666666703</v>
      </c>
      <c r="BC9" s="49">
        <v>326.66666666666703</v>
      </c>
      <c r="BD9" s="56">
        <v>326.66666666666669</v>
      </c>
      <c r="BE9" s="49">
        <v>330.33333333333297</v>
      </c>
      <c r="BF9" s="56">
        <v>346.66666666666669</v>
      </c>
      <c r="BG9" s="55">
        <v>350</v>
      </c>
      <c r="BH9" s="57">
        <v>335.18518518518528</v>
      </c>
      <c r="BI9" s="60">
        <v>335.56</v>
      </c>
      <c r="BJ9" s="57">
        <v>340.00000000000006</v>
      </c>
      <c r="BK9" s="63">
        <v>320.51282051282055</v>
      </c>
      <c r="BL9" s="57">
        <v>335.41666666666663</v>
      </c>
      <c r="BM9" s="63">
        <v>341.33333333333297</v>
      </c>
      <c r="BN9" s="64">
        <v>334.52380952380958</v>
      </c>
      <c r="BO9" s="46">
        <v>316.66666666666669</v>
      </c>
      <c r="BP9" s="65">
        <v>337.77777777777777</v>
      </c>
      <c r="BQ9" s="64">
        <v>328.78787878787892</v>
      </c>
      <c r="BR9" s="73">
        <v>335.55555555555566</v>
      </c>
      <c r="BS9" s="75">
        <v>333.33333333333331</v>
      </c>
      <c r="BT9" s="79">
        <f t="shared" si="0"/>
        <v>-4.7619047619047672</v>
      </c>
      <c r="BU9" s="79">
        <f t="shared" si="1"/>
        <v>-0.66225165562917465</v>
      </c>
    </row>
    <row r="10" spans="1:73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46">
        <v>324.07407407407413</v>
      </c>
      <c r="AZ10" s="46">
        <v>345.2380952380953</v>
      </c>
      <c r="BA10" s="46">
        <v>356.42</v>
      </c>
      <c r="BB10" s="46">
        <v>296.19047619047598</v>
      </c>
      <c r="BC10" s="49">
        <v>325.67</v>
      </c>
      <c r="BD10" s="56">
        <v>336.60256410256414</v>
      </c>
      <c r="BE10" s="49">
        <v>333.96825396825398</v>
      </c>
      <c r="BF10" s="56">
        <v>325.00000000000006</v>
      </c>
      <c r="BG10" s="55">
        <v>335.555555555556</v>
      </c>
      <c r="BH10" s="57">
        <v>297.22222222222223</v>
      </c>
      <c r="BI10" s="60">
        <v>316.67</v>
      </c>
      <c r="BJ10" s="57">
        <v>274.07407407407413</v>
      </c>
      <c r="BK10" s="63">
        <v>320</v>
      </c>
      <c r="BL10" s="57">
        <v>310.7365368500561</v>
      </c>
      <c r="BM10" s="63">
        <v>333.33333333333337</v>
      </c>
      <c r="BN10" s="64">
        <v>360</v>
      </c>
      <c r="BO10" s="46">
        <v>400</v>
      </c>
      <c r="BP10" s="65">
        <v>383.33333333333297</v>
      </c>
      <c r="BQ10" s="64">
        <v>400</v>
      </c>
      <c r="BR10" s="3">
        <v>387.99375461404799</v>
      </c>
      <c r="BS10" s="75">
        <v>407.4074074074075</v>
      </c>
      <c r="BT10" s="79">
        <f t="shared" si="0"/>
        <v>21.412803532008699</v>
      </c>
      <c r="BU10" s="79">
        <f t="shared" si="1"/>
        <v>5.0035993008884923</v>
      </c>
    </row>
    <row r="11" spans="1:73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46">
        <v>356.66666666666703</v>
      </c>
      <c r="AZ11" s="46">
        <v>332.777777777778</v>
      </c>
      <c r="BA11" s="46">
        <v>325.92</v>
      </c>
      <c r="BB11" s="46">
        <v>334.52380952380958</v>
      </c>
      <c r="BC11" s="49">
        <v>345.31062499999996</v>
      </c>
      <c r="BD11" s="56">
        <v>329.48717948717956</v>
      </c>
      <c r="BE11" s="49">
        <v>322.61904761904765</v>
      </c>
      <c r="BF11" s="56">
        <v>300.00000000000006</v>
      </c>
      <c r="BG11" s="55">
        <v>323.63636363636402</v>
      </c>
      <c r="BH11" s="57">
        <v>295.4545454545455</v>
      </c>
      <c r="BI11" s="60">
        <v>228.57</v>
      </c>
      <c r="BJ11" s="57">
        <v>246.66666666666671</v>
      </c>
      <c r="BK11" s="63">
        <v>250.00000000000003</v>
      </c>
      <c r="BL11" s="57">
        <v>250.95238095238099</v>
      </c>
      <c r="BM11" s="63">
        <v>257.777777777778</v>
      </c>
      <c r="BN11" s="64">
        <v>256.66666666666703</v>
      </c>
      <c r="BO11" s="46">
        <v>230.95238095238096</v>
      </c>
      <c r="BP11" s="65">
        <v>212.96296296296299</v>
      </c>
      <c r="BQ11" s="64">
        <v>235.95238095238099</v>
      </c>
      <c r="BR11" s="73">
        <v>244.04761904761907</v>
      </c>
      <c r="BS11" s="75">
        <v>206.94444444444449</v>
      </c>
      <c r="BT11" s="79">
        <f t="shared" si="0"/>
        <v>-36.056491885143629</v>
      </c>
      <c r="BU11" s="79">
        <f t="shared" si="1"/>
        <v>-15.203252032520314</v>
      </c>
    </row>
    <row r="12" spans="1:73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46">
        <v>249.83333333333334</v>
      </c>
      <c r="AZ12" s="46">
        <v>250</v>
      </c>
      <c r="BA12" s="46">
        <v>361.9</v>
      </c>
      <c r="BB12" s="46">
        <v>339.58333333333337</v>
      </c>
      <c r="BC12" s="49">
        <v>328.33375000000001</v>
      </c>
      <c r="BD12" s="56">
        <v>335</v>
      </c>
      <c r="BE12" s="49">
        <v>341.11111111111097</v>
      </c>
      <c r="BF12" s="56">
        <v>361.66666666666703</v>
      </c>
      <c r="BG12" s="55">
        <v>358.33333333333297</v>
      </c>
      <c r="BH12" s="57">
        <v>368.33333333333297</v>
      </c>
      <c r="BI12" s="60">
        <v>359.52</v>
      </c>
      <c r="BJ12" s="57">
        <v>362.96296296296293</v>
      </c>
      <c r="BK12" s="63">
        <v>381.25000000000006</v>
      </c>
      <c r="BL12" s="57">
        <v>372.91666666666669</v>
      </c>
      <c r="BM12" s="63">
        <v>380</v>
      </c>
      <c r="BN12" s="64">
        <v>402.77777777777783</v>
      </c>
      <c r="BO12" s="46">
        <v>410</v>
      </c>
      <c r="BP12" s="65">
        <v>429.16666666666663</v>
      </c>
      <c r="BQ12" s="64">
        <v>436.81481481481501</v>
      </c>
      <c r="BR12" s="73">
        <v>441.66666666666663</v>
      </c>
      <c r="BS12" s="75">
        <v>447.49999999999989</v>
      </c>
      <c r="BT12" s="79">
        <f t="shared" si="0"/>
        <v>24.883720930232652</v>
      </c>
      <c r="BU12" s="79">
        <f t="shared" si="1"/>
        <v>1.3207547169811149</v>
      </c>
    </row>
    <row r="13" spans="1:73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46">
        <v>300.00000000000006</v>
      </c>
      <c r="AZ13" s="46">
        <v>283.33333333333337</v>
      </c>
      <c r="BA13" s="46">
        <v>313.88</v>
      </c>
      <c r="BB13" s="46">
        <v>276.96296296296299</v>
      </c>
      <c r="BC13" s="49">
        <v>305</v>
      </c>
      <c r="BD13" s="56">
        <v>270.87878787878799</v>
      </c>
      <c r="BE13" s="49">
        <v>269.81481481481501</v>
      </c>
      <c r="BF13" s="56">
        <v>275.92592592592592</v>
      </c>
      <c r="BG13" s="55">
        <v>289.74358974359001</v>
      </c>
      <c r="BH13" s="57">
        <v>306.06060606060601</v>
      </c>
      <c r="BI13" s="60">
        <v>356.06</v>
      </c>
      <c r="BJ13" s="57">
        <v>352.77777777777783</v>
      </c>
      <c r="BK13" s="63">
        <v>361.11111111111109</v>
      </c>
      <c r="BL13" s="57">
        <v>383.33333333333337</v>
      </c>
      <c r="BM13" s="63">
        <v>393.61111111111097</v>
      </c>
      <c r="BN13" s="64">
        <v>391.81818181818198</v>
      </c>
      <c r="BO13" s="46">
        <v>342.42424242424249</v>
      </c>
      <c r="BP13" s="65">
        <v>355.55555555555566</v>
      </c>
      <c r="BQ13" s="64">
        <v>355.55555555555566</v>
      </c>
      <c r="BR13" s="73">
        <v>342.42424242424249</v>
      </c>
      <c r="BS13" s="75">
        <v>355.5555555555556</v>
      </c>
      <c r="BT13" s="79">
        <f t="shared" si="0"/>
        <v>22.713864306784565</v>
      </c>
      <c r="BU13" s="79">
        <f t="shared" si="1"/>
        <v>3.834808259587013</v>
      </c>
    </row>
    <row r="14" spans="1:73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46">
        <v>312.87878787878799</v>
      </c>
      <c r="AZ14" s="46">
        <v>347.70833333333297</v>
      </c>
      <c r="BA14" s="46">
        <v>354.21</v>
      </c>
      <c r="BB14" s="46">
        <v>359.84848484848476</v>
      </c>
      <c r="BC14" s="49">
        <v>351.73124999999999</v>
      </c>
      <c r="BD14" s="56">
        <v>359.27536231884102</v>
      </c>
      <c r="BE14" s="49">
        <v>354.375</v>
      </c>
      <c r="BF14" s="56">
        <v>367.87878787878799</v>
      </c>
      <c r="BG14" s="55">
        <v>378.77192982456103</v>
      </c>
      <c r="BH14" s="57">
        <v>397.4358974358974</v>
      </c>
      <c r="BI14" s="60">
        <v>323.81</v>
      </c>
      <c r="BJ14" s="57">
        <v>349.79166666666703</v>
      </c>
      <c r="BK14" s="63">
        <v>375.98148148148152</v>
      </c>
      <c r="BL14" s="57">
        <v>368.25396825396825</v>
      </c>
      <c r="BM14" s="63">
        <v>373.37037037036998</v>
      </c>
      <c r="BN14" s="64">
        <v>373.58823529411757</v>
      </c>
      <c r="BO14" s="46">
        <v>361.11111111111109</v>
      </c>
      <c r="BP14" s="65">
        <v>395.83333333333337</v>
      </c>
      <c r="BQ14" s="64">
        <v>385.74074074074099</v>
      </c>
      <c r="BR14" s="73">
        <v>372.54901960784309</v>
      </c>
      <c r="BS14" s="75">
        <v>382.45614035087721</v>
      </c>
      <c r="BT14" s="79">
        <f t="shared" si="0"/>
        <v>0.97267253358046502</v>
      </c>
      <c r="BU14" s="79">
        <f t="shared" si="1"/>
        <v>2.6592797783933677</v>
      </c>
    </row>
    <row r="15" spans="1:73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46">
        <v>312.83409197012145</v>
      </c>
      <c r="AZ15" s="46">
        <v>332.82051282051299</v>
      </c>
      <c r="BA15" s="46">
        <v>308.95</v>
      </c>
      <c r="BB15" s="46">
        <v>305.95238095238102</v>
      </c>
      <c r="BC15" s="49">
        <v>317.43538461538498</v>
      </c>
      <c r="BD15" s="56">
        <v>287.17948717948718</v>
      </c>
      <c r="BE15" s="49">
        <v>260.47619047619003</v>
      </c>
      <c r="BF15" s="56">
        <v>284.97435897435901</v>
      </c>
      <c r="BG15" s="55">
        <v>278.97435897435901</v>
      </c>
      <c r="BH15" s="57">
        <v>303</v>
      </c>
      <c r="BI15" s="60">
        <v>372.92</v>
      </c>
      <c r="BJ15" s="57">
        <v>380.09523809523802</v>
      </c>
      <c r="BK15" s="63">
        <v>357.14285714285722</v>
      </c>
      <c r="BL15" s="57">
        <v>350.71428571428601</v>
      </c>
      <c r="BM15" s="63">
        <v>353.95833333333297</v>
      </c>
      <c r="BN15" s="64">
        <v>355.89743589743603</v>
      </c>
      <c r="BO15" s="46">
        <v>380.97435897435901</v>
      </c>
      <c r="BP15" s="65">
        <v>328.8095238095238</v>
      </c>
      <c r="BQ15" s="64">
        <v>307.69230769230768</v>
      </c>
      <c r="BR15" s="73">
        <v>280.76923076923072</v>
      </c>
      <c r="BS15" s="75">
        <v>306.66666666666663</v>
      </c>
      <c r="BT15" s="79">
        <f t="shared" si="0"/>
        <v>9.9264705882352686</v>
      </c>
      <c r="BU15" s="79">
        <f t="shared" si="1"/>
        <v>9.2237442922374502</v>
      </c>
    </row>
    <row r="16" spans="1:73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46">
        <v>348.48484848484856</v>
      </c>
      <c r="AZ16" s="46">
        <v>344.04761904761898</v>
      </c>
      <c r="BA16" s="46">
        <v>358.33</v>
      </c>
      <c r="BB16" s="46">
        <v>354.76190476190476</v>
      </c>
      <c r="BC16" s="49">
        <v>351.94333333333299</v>
      </c>
      <c r="BD16" s="56">
        <v>322.142857142857</v>
      </c>
      <c r="BE16" s="49">
        <v>308.33333333333297</v>
      </c>
      <c r="BF16" s="56">
        <v>319.47619047619099</v>
      </c>
      <c r="BG16" s="55">
        <v>317.70833333333297</v>
      </c>
      <c r="BH16" s="57">
        <v>340</v>
      </c>
      <c r="BI16" s="60">
        <v>375</v>
      </c>
      <c r="BJ16" s="57">
        <v>391.66666666666674</v>
      </c>
      <c r="BK16" s="63">
        <v>341.66666666666669</v>
      </c>
      <c r="BL16" s="57">
        <v>354.44444444444503</v>
      </c>
      <c r="BM16" s="63">
        <v>397.61904761904765</v>
      </c>
      <c r="BN16" s="64">
        <v>406.66666666666703</v>
      </c>
      <c r="BO16" s="46">
        <v>423.8095238095238</v>
      </c>
      <c r="BP16" s="65">
        <v>433.33333333333343</v>
      </c>
      <c r="BQ16" s="64">
        <v>425.83333333333337</v>
      </c>
      <c r="BR16" s="73">
        <v>400.00000000000006</v>
      </c>
      <c r="BS16" s="75">
        <v>435</v>
      </c>
      <c r="BT16" s="79">
        <f t="shared" si="0"/>
        <v>36.918032786885405</v>
      </c>
      <c r="BU16" s="79">
        <f t="shared" si="1"/>
        <v>8.749999999999984</v>
      </c>
    </row>
    <row r="17" spans="1:73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46">
        <v>329.15521978021974</v>
      </c>
      <c r="AZ17" s="46">
        <v>326.47058823529414</v>
      </c>
      <c r="BA17" s="46">
        <v>336.5</v>
      </c>
      <c r="BB17" s="46">
        <v>342.222222222222</v>
      </c>
      <c r="BC17" s="49">
        <v>335.831428571429</v>
      </c>
      <c r="BD17" s="56">
        <v>338.20512820512801</v>
      </c>
      <c r="BE17" s="49">
        <v>326.66666666666703</v>
      </c>
      <c r="BF17" s="56">
        <v>325.76190476190499</v>
      </c>
      <c r="BG17" s="55">
        <v>337.142857142857</v>
      </c>
      <c r="BH17" s="57">
        <v>350.00000000000006</v>
      </c>
      <c r="BI17" s="60">
        <v>372.22</v>
      </c>
      <c r="BJ17" s="57">
        <v>384.444444444444</v>
      </c>
      <c r="BK17" s="63">
        <v>365.27777777777783</v>
      </c>
      <c r="BL17" s="57">
        <v>384.52380952380958</v>
      </c>
      <c r="BM17" s="63">
        <v>380</v>
      </c>
      <c r="BN17" s="64">
        <v>377.435897435897</v>
      </c>
      <c r="BO17" s="46">
        <v>343.05555555555566</v>
      </c>
      <c r="BP17" s="65">
        <v>366.66666666666669</v>
      </c>
      <c r="BQ17" s="64">
        <v>383.33333333333331</v>
      </c>
      <c r="BR17" s="73">
        <v>360.71428571428578</v>
      </c>
      <c r="BS17" s="75">
        <v>361.90476190476198</v>
      </c>
      <c r="BT17" s="79">
        <f t="shared" si="0"/>
        <v>7.3446327683616515</v>
      </c>
      <c r="BU17" s="79">
        <f t="shared" si="1"/>
        <v>0.33003300330033375</v>
      </c>
    </row>
    <row r="18" spans="1:73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46">
        <v>322.80701754385962</v>
      </c>
      <c r="AZ18" s="46">
        <v>325.92592592592587</v>
      </c>
      <c r="BA18" s="46">
        <v>323.33</v>
      </c>
      <c r="BB18" s="46">
        <v>326.1904761904762</v>
      </c>
      <c r="BC18" s="49">
        <v>333.33159999999998</v>
      </c>
      <c r="BD18" s="56">
        <v>330.55555555555549</v>
      </c>
      <c r="BE18" s="49">
        <v>327.08333333333337</v>
      </c>
      <c r="BF18" s="56">
        <v>327.5</v>
      </c>
      <c r="BG18" s="55">
        <v>320.86956521739103</v>
      </c>
      <c r="BH18" s="57">
        <v>328.88888888888897</v>
      </c>
      <c r="BI18" s="60">
        <v>319.44</v>
      </c>
      <c r="BJ18" s="57">
        <v>335.29411764705884</v>
      </c>
      <c r="BK18" s="63">
        <v>326.1904761904762</v>
      </c>
      <c r="BL18" s="57">
        <v>331.48148148148152</v>
      </c>
      <c r="BM18" s="63">
        <v>335.18518518518516</v>
      </c>
      <c r="BN18" s="64">
        <v>335.29411764705884</v>
      </c>
      <c r="BO18" s="46">
        <v>335.18518518518522</v>
      </c>
      <c r="BP18" s="65">
        <v>333.33333333333343</v>
      </c>
      <c r="BQ18" s="64">
        <v>330.15873015873012</v>
      </c>
      <c r="BR18" s="73">
        <v>331.37254901960785</v>
      </c>
      <c r="BS18" s="75">
        <v>337.77777777777777</v>
      </c>
      <c r="BT18" s="79">
        <f t="shared" si="0"/>
        <v>5.2694971394159271</v>
      </c>
      <c r="BU18" s="79">
        <f t="shared" si="1"/>
        <v>1.9329388560157763</v>
      </c>
    </row>
    <row r="19" spans="1:73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46">
        <v>352.777777777778</v>
      </c>
      <c r="AZ19" s="46">
        <v>378.71794871794901</v>
      </c>
      <c r="BA19" s="46">
        <v>365.47</v>
      </c>
      <c r="BB19" s="46">
        <v>372.72727272727275</v>
      </c>
      <c r="BC19" s="49">
        <v>368.14230769230801</v>
      </c>
      <c r="BD19" s="56">
        <v>338.43137254902001</v>
      </c>
      <c r="BE19" s="49">
        <v>306.41025641025601</v>
      </c>
      <c r="BF19" s="56">
        <v>324.16666666666703</v>
      </c>
      <c r="BG19" s="55">
        <v>325.07246376811599</v>
      </c>
      <c r="BH19" s="57">
        <v>348.33333333333297</v>
      </c>
      <c r="BI19" s="60">
        <v>399.07</v>
      </c>
      <c r="BJ19" s="57">
        <v>382.40740740740733</v>
      </c>
      <c r="BK19" s="63">
        <v>350</v>
      </c>
      <c r="BL19" s="57">
        <v>363.63636363636368</v>
      </c>
      <c r="BM19" s="63">
        <v>395.86666666666673</v>
      </c>
      <c r="BN19" s="64">
        <v>400.00000000000006</v>
      </c>
      <c r="BO19" s="46">
        <v>396.4912280701754</v>
      </c>
      <c r="BP19" s="65">
        <v>374.40476190476187</v>
      </c>
      <c r="BQ19" s="64">
        <v>379.36507936507945</v>
      </c>
      <c r="BR19" s="73">
        <v>389.81481481481484</v>
      </c>
      <c r="BS19" s="75">
        <v>411.11111111111109</v>
      </c>
      <c r="BT19" s="79">
        <f t="shared" si="0"/>
        <v>26.467528607519665</v>
      </c>
      <c r="BU19" s="79">
        <f t="shared" si="1"/>
        <v>5.4631828978622199</v>
      </c>
    </row>
    <row r="20" spans="1:73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46">
        <v>309.230769230769</v>
      </c>
      <c r="AZ20" s="46">
        <v>334.61538461538464</v>
      </c>
      <c r="BA20" s="46">
        <v>343.63</v>
      </c>
      <c r="BB20" s="46">
        <v>320</v>
      </c>
      <c r="BC20" s="49">
        <v>329.61538461538498</v>
      </c>
      <c r="BD20" s="56">
        <v>325.00000000000006</v>
      </c>
      <c r="BE20" s="49">
        <v>380.95238095238091</v>
      </c>
      <c r="BF20" s="56">
        <v>366.66666666666703</v>
      </c>
      <c r="BG20" s="55">
        <v>374.444444444444</v>
      </c>
      <c r="BH20" s="57">
        <v>350</v>
      </c>
      <c r="BI20" s="60">
        <v>350</v>
      </c>
      <c r="BJ20" s="57">
        <v>309.8055555555556</v>
      </c>
      <c r="BK20" s="63">
        <v>365.47619047619042</v>
      </c>
      <c r="BL20" s="57">
        <v>357.40740740740739</v>
      </c>
      <c r="BM20" s="63">
        <v>361.11111111111109</v>
      </c>
      <c r="BN20" s="64">
        <v>372.5</v>
      </c>
      <c r="BO20" s="46">
        <v>391.66666666666669</v>
      </c>
      <c r="BP20" s="65">
        <v>351.85185185185196</v>
      </c>
      <c r="BQ20" s="64">
        <v>362.61904761904799</v>
      </c>
      <c r="BR20" s="73">
        <v>394.44444444444446</v>
      </c>
      <c r="BS20" s="75">
        <v>394.4444444444444</v>
      </c>
      <c r="BT20" s="79">
        <f t="shared" si="0"/>
        <v>5.3412462908012994</v>
      </c>
      <c r="BU20" s="79">
        <f t="shared" si="1"/>
        <v>-1.4411007598514708E-14</v>
      </c>
    </row>
    <row r="21" spans="1:73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46">
        <v>352.59259259259301</v>
      </c>
      <c r="AZ21" s="46">
        <v>340.74796296296302</v>
      </c>
      <c r="BA21" s="46">
        <v>354.17</v>
      </c>
      <c r="BB21" s="46">
        <v>350.60606060606102</v>
      </c>
      <c r="BC21" s="49">
        <v>357.68173913043501</v>
      </c>
      <c r="BD21" s="56">
        <v>340</v>
      </c>
      <c r="BE21" s="49">
        <v>386.01449275362302</v>
      </c>
      <c r="BF21" s="56">
        <v>385</v>
      </c>
      <c r="BG21" s="55">
        <v>386.730769230769</v>
      </c>
      <c r="BH21" s="57">
        <v>385.14492753623193</v>
      </c>
      <c r="BI21" s="60">
        <v>407.5</v>
      </c>
      <c r="BJ21" s="57">
        <v>393.47826086956536</v>
      </c>
      <c r="BK21" s="63">
        <v>362.49999999999989</v>
      </c>
      <c r="BL21" s="57">
        <v>365.94202898550719</v>
      </c>
      <c r="BM21" s="63">
        <v>378.26086956521749</v>
      </c>
      <c r="BN21" s="64">
        <v>384.78260869565224</v>
      </c>
      <c r="BO21" s="46">
        <v>386.66666666666669</v>
      </c>
      <c r="BP21" s="65">
        <v>371.875</v>
      </c>
      <c r="BQ21" s="64">
        <v>372.5</v>
      </c>
      <c r="BR21" s="73">
        <v>365.90909090909088</v>
      </c>
      <c r="BS21" s="75">
        <v>369.29824561403512</v>
      </c>
      <c r="BT21" s="79">
        <f t="shared" si="0"/>
        <v>-4.5076639884145298</v>
      </c>
      <c r="BU21" s="79">
        <f t="shared" si="1"/>
        <v>0.92622861501581899</v>
      </c>
    </row>
    <row r="22" spans="1:73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46">
        <v>338.09523809523807</v>
      </c>
      <c r="AZ22" s="46">
        <v>330.4758333333333</v>
      </c>
      <c r="BA22" s="46">
        <v>323.83999999999997</v>
      </c>
      <c r="BB22" s="46">
        <v>314.1025641025642</v>
      </c>
      <c r="BC22" s="49">
        <v>345.50999999999993</v>
      </c>
      <c r="BD22" s="56">
        <v>327.27272727272737</v>
      </c>
      <c r="BE22" s="49">
        <v>313.33333333333297</v>
      </c>
      <c r="BF22" s="56">
        <v>316.15384615384602</v>
      </c>
      <c r="BG22" s="55">
        <v>320</v>
      </c>
      <c r="BH22" s="57">
        <v>333.33333333333343</v>
      </c>
      <c r="BI22" s="60">
        <v>346.15</v>
      </c>
      <c r="BJ22" s="57">
        <v>299.28571428571399</v>
      </c>
      <c r="BK22" s="63">
        <v>326.38888888888897</v>
      </c>
      <c r="BL22" s="57">
        <v>310</v>
      </c>
      <c r="BM22" s="63">
        <v>354.16666666666703</v>
      </c>
      <c r="BN22" s="64">
        <v>355.64102564102598</v>
      </c>
      <c r="BO22" s="46">
        <v>314.28571428571399</v>
      </c>
      <c r="BP22" s="65">
        <v>350</v>
      </c>
      <c r="BQ22" s="64">
        <v>345.00000000000011</v>
      </c>
      <c r="BR22" s="73">
        <v>321.42857142857139</v>
      </c>
      <c r="BS22" s="75">
        <v>345.00000000000011</v>
      </c>
      <c r="BT22" s="79">
        <f t="shared" si="0"/>
        <v>7.8125000000000364</v>
      </c>
      <c r="BU22" s="79">
        <f t="shared" si="1"/>
        <v>7.3333333333333819</v>
      </c>
    </row>
    <row r="23" spans="1:73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46">
        <v>342.98245614035085</v>
      </c>
      <c r="AZ23" s="46">
        <v>326.1670175438594</v>
      </c>
      <c r="BA23" s="46">
        <v>341.66</v>
      </c>
      <c r="BB23" s="46">
        <v>333.33333333333337</v>
      </c>
      <c r="BC23" s="49">
        <v>339.70529411764704</v>
      </c>
      <c r="BD23" s="56">
        <v>306.41025641025647</v>
      </c>
      <c r="BE23" s="49">
        <v>323.33333333333297</v>
      </c>
      <c r="BF23" s="56">
        <v>326.66666666666703</v>
      </c>
      <c r="BG23" s="55">
        <v>327.777777777778</v>
      </c>
      <c r="BH23" s="57">
        <v>355.09803921568601</v>
      </c>
      <c r="BI23" s="60">
        <v>355.56</v>
      </c>
      <c r="BJ23" s="57">
        <v>321.90476190476198</v>
      </c>
      <c r="BK23" s="63">
        <v>316.60000000000002</v>
      </c>
      <c r="BL23" s="57">
        <v>305.30303030303031</v>
      </c>
      <c r="BM23" s="63">
        <v>327.777777777778</v>
      </c>
      <c r="BN23" s="64">
        <v>355.23809523809501</v>
      </c>
      <c r="BO23" s="46">
        <v>377.777777777778</v>
      </c>
      <c r="BP23" s="65">
        <v>405.51851851851802</v>
      </c>
      <c r="BQ23" s="64">
        <v>379.74358974359001</v>
      </c>
      <c r="BR23" s="73">
        <v>379.82456140350877</v>
      </c>
      <c r="BS23" s="75">
        <v>369.74358974359001</v>
      </c>
      <c r="BT23" s="79">
        <f t="shared" si="0"/>
        <v>12.803129074315519</v>
      </c>
      <c r="BU23" s="79">
        <f t="shared" si="1"/>
        <v>-2.6541126310178722</v>
      </c>
    </row>
    <row r="24" spans="1:73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46">
        <v>339.87179487179498</v>
      </c>
      <c r="AZ24" s="46">
        <v>325.76935897435897</v>
      </c>
      <c r="BA24" s="46">
        <v>324.44</v>
      </c>
      <c r="BB24" s="46">
        <v>323.80952380952385</v>
      </c>
      <c r="BC24" s="49">
        <v>335.641538461538</v>
      </c>
      <c r="BD24" s="56">
        <v>303.70370370370375</v>
      </c>
      <c r="BE24" s="49">
        <v>321.875</v>
      </c>
      <c r="BF24" s="56">
        <v>327.38095238095201</v>
      </c>
      <c r="BG24" s="55">
        <v>328.33333333333297</v>
      </c>
      <c r="BH24" s="57">
        <v>333.33333333333337</v>
      </c>
      <c r="BI24" s="60">
        <v>333.4</v>
      </c>
      <c r="BJ24" s="57">
        <v>303.125</v>
      </c>
      <c r="BK24" s="63">
        <v>364.28571428571422</v>
      </c>
      <c r="BL24" s="57">
        <v>354.16666666666703</v>
      </c>
      <c r="BM24" s="63">
        <v>357.435897435897</v>
      </c>
      <c r="BN24" s="64">
        <v>334.52380952380952</v>
      </c>
      <c r="BO24" s="46">
        <v>364.10256410256397</v>
      </c>
      <c r="BP24" s="65">
        <v>336.2745098039216</v>
      </c>
      <c r="BQ24" s="64">
        <v>356.41025641025601</v>
      </c>
      <c r="BR24" s="73">
        <v>380.95238095238102</v>
      </c>
      <c r="BS24" s="75">
        <v>406.41025641025647</v>
      </c>
      <c r="BT24" s="79">
        <f t="shared" si="0"/>
        <v>23.779773525966572</v>
      </c>
      <c r="BU24" s="79">
        <f t="shared" si="1"/>
        <v>6.682692307692303</v>
      </c>
    </row>
    <row r="25" spans="1:73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46">
        <v>277.77777777777777</v>
      </c>
      <c r="AZ25" s="46">
        <v>255.55555555555557</v>
      </c>
      <c r="BA25" s="46">
        <v>262.74</v>
      </c>
      <c r="BB25" s="46">
        <v>283.33333333333331</v>
      </c>
      <c r="BC25" s="49">
        <v>290.51076923076897</v>
      </c>
      <c r="BD25" s="56">
        <v>277.77777777777777</v>
      </c>
      <c r="BE25" s="49">
        <v>281.11111111111097</v>
      </c>
      <c r="BF25" s="56">
        <v>287.857142857143</v>
      </c>
      <c r="BG25" s="55">
        <v>276.1111111111112</v>
      </c>
      <c r="BH25" s="57">
        <v>260.41666666666669</v>
      </c>
      <c r="BI25" s="60">
        <v>300</v>
      </c>
      <c r="BJ25" s="57">
        <v>327.77777777777789</v>
      </c>
      <c r="BK25" s="63">
        <v>323.33333333333297</v>
      </c>
      <c r="BL25" s="57">
        <v>316.66666666666674</v>
      </c>
      <c r="BM25" s="63">
        <v>325.89743589743603</v>
      </c>
      <c r="BN25" s="64">
        <v>320</v>
      </c>
      <c r="BO25" s="46">
        <v>365.38461538461502</v>
      </c>
      <c r="BP25" s="65">
        <v>353.33333333333297</v>
      </c>
      <c r="BQ25" s="64">
        <v>340.51282051282101</v>
      </c>
      <c r="BR25" s="73">
        <v>326.1904761904762</v>
      </c>
      <c r="BS25" s="75">
        <v>320.51282051282061</v>
      </c>
      <c r="BT25" s="79">
        <f t="shared" si="0"/>
        <v>16.081101996594953</v>
      </c>
      <c r="BU25" s="79">
        <f t="shared" si="1"/>
        <v>-1.74059517125208</v>
      </c>
    </row>
    <row r="26" spans="1:73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46">
        <v>333.33333333333331</v>
      </c>
      <c r="AZ26" s="46">
        <v>317.48583333333329</v>
      </c>
      <c r="BA26" s="46">
        <v>312.5</v>
      </c>
      <c r="BB26" s="46">
        <v>312.50000000000006</v>
      </c>
      <c r="BC26" s="49">
        <v>332.40444444444438</v>
      </c>
      <c r="BD26" s="56">
        <v>310.25641025641028</v>
      </c>
      <c r="BE26" s="49">
        <v>318.33333333333297</v>
      </c>
      <c r="BF26" s="56">
        <v>316.66666666666703</v>
      </c>
      <c r="BG26" s="55">
        <v>323.33333333333297</v>
      </c>
      <c r="BH26" s="57">
        <v>358.88888888888903</v>
      </c>
      <c r="BI26" s="60">
        <v>355</v>
      </c>
      <c r="BJ26" s="57">
        <v>307.14285714285722</v>
      </c>
      <c r="BK26" s="63">
        <v>300</v>
      </c>
      <c r="BL26" s="57">
        <v>294.04761904761909</v>
      </c>
      <c r="BM26" s="63">
        <v>292.25641025640999</v>
      </c>
      <c r="BN26" s="64">
        <v>272.22222222222223</v>
      </c>
      <c r="BO26" s="46">
        <v>324.24242424242402</v>
      </c>
      <c r="BP26" s="65">
        <v>398.1481481481481</v>
      </c>
      <c r="BQ26" s="64">
        <v>385.2941176470589</v>
      </c>
      <c r="BR26" s="73">
        <v>358.33333333333297</v>
      </c>
      <c r="BS26" s="75">
        <v>381.66666666666669</v>
      </c>
      <c r="BT26" s="79">
        <f t="shared" si="0"/>
        <v>18.0412371134022</v>
      </c>
      <c r="BU26" s="79">
        <f t="shared" si="1"/>
        <v>6.5116279069768561</v>
      </c>
    </row>
    <row r="27" spans="1:73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46">
        <v>269.16666666666703</v>
      </c>
      <c r="AZ27" s="46">
        <v>283.74987179487198</v>
      </c>
      <c r="BA27" s="46">
        <v>315.27</v>
      </c>
      <c r="BB27" s="46">
        <v>305.55555555555554</v>
      </c>
      <c r="BC27" s="49">
        <v>324.54363636363598</v>
      </c>
      <c r="BD27" s="56">
        <v>303.84615384615381</v>
      </c>
      <c r="BE27" s="49">
        <v>323.88888888888903</v>
      </c>
      <c r="BF27" s="56">
        <v>311.11111111111109</v>
      </c>
      <c r="BG27" s="55">
        <v>317.17948717948701</v>
      </c>
      <c r="BH27" s="57">
        <v>340.90909090909093</v>
      </c>
      <c r="BI27" s="60">
        <v>340.91</v>
      </c>
      <c r="BJ27" s="57">
        <v>306.06060606060606</v>
      </c>
      <c r="BK27" s="63">
        <v>325.75757575757575</v>
      </c>
      <c r="BL27" s="57">
        <v>334.72222222222229</v>
      </c>
      <c r="BM27" s="63">
        <v>376.66666666666703</v>
      </c>
      <c r="BN27" s="64">
        <v>348.88888888888886</v>
      </c>
      <c r="BO27" s="46">
        <v>312.03703703703707</v>
      </c>
      <c r="BP27" s="65">
        <v>335.29411764705884</v>
      </c>
      <c r="BQ27" s="64">
        <v>330.39215686274514</v>
      </c>
      <c r="BR27" s="73">
        <v>330.39215686274514</v>
      </c>
      <c r="BS27" s="75">
        <v>329.16666666666669</v>
      </c>
      <c r="BT27" s="79">
        <f t="shared" si="0"/>
        <v>3.7793047696039408</v>
      </c>
      <c r="BU27" s="79">
        <f t="shared" si="1"/>
        <v>-0.37091988130564468</v>
      </c>
    </row>
    <row r="28" spans="1:73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46">
        <v>254.16666666666669</v>
      </c>
      <c r="AZ28" s="46">
        <v>250</v>
      </c>
      <c r="BA28" s="46">
        <v>261.11</v>
      </c>
      <c r="BB28" s="46">
        <v>280</v>
      </c>
      <c r="BC28" s="49">
        <v>270.83333333333297</v>
      </c>
      <c r="BD28" s="56">
        <v>281.66666666666703</v>
      </c>
      <c r="BE28" s="49">
        <v>285.41025641025601</v>
      </c>
      <c r="BF28" s="56">
        <v>281.875</v>
      </c>
      <c r="BG28" s="55">
        <v>279.04761904761898</v>
      </c>
      <c r="BH28" s="57">
        <v>306.66666666666703</v>
      </c>
      <c r="BI28" s="60">
        <v>340.74</v>
      </c>
      <c r="BJ28" s="57">
        <v>369.04761904761909</v>
      </c>
      <c r="BK28" s="63">
        <v>312.96296296296299</v>
      </c>
      <c r="BL28" s="57">
        <v>325.92592592592592</v>
      </c>
      <c r="BM28" s="63">
        <v>325</v>
      </c>
      <c r="BN28" s="64">
        <v>354.86111111111114</v>
      </c>
      <c r="BO28" s="46">
        <v>341.66666666666674</v>
      </c>
      <c r="BP28" s="65">
        <v>322.22222222222223</v>
      </c>
      <c r="BQ28" s="64">
        <v>338.33333333333297</v>
      </c>
      <c r="BR28" s="73">
        <v>358.33333333333297</v>
      </c>
      <c r="BS28" s="75">
        <v>349.79166666666703</v>
      </c>
      <c r="BT28" s="79">
        <f t="shared" si="0"/>
        <v>25.351962457338047</v>
      </c>
      <c r="BU28" s="79">
        <f t="shared" si="1"/>
        <v>-2.3837209302323594</v>
      </c>
    </row>
    <row r="29" spans="1:73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46">
        <v>348.24561403508773</v>
      </c>
      <c r="AZ29" s="46">
        <v>342.85714285714283</v>
      </c>
      <c r="BA29" s="46">
        <v>333.33</v>
      </c>
      <c r="BB29" s="46">
        <v>340.35087719298241</v>
      </c>
      <c r="BC29" s="49">
        <v>344.25034482758622</v>
      </c>
      <c r="BD29" s="56">
        <v>334.16666666666663</v>
      </c>
      <c r="BE29" s="49">
        <v>337.71929824561403</v>
      </c>
      <c r="BF29" s="56">
        <v>335.00000000000011</v>
      </c>
      <c r="BG29" s="55">
        <v>343.13725490196077</v>
      </c>
      <c r="BH29" s="57">
        <v>354.16666666666669</v>
      </c>
      <c r="BI29" s="60">
        <v>354.17</v>
      </c>
      <c r="BJ29" s="57">
        <v>329.16666666666663</v>
      </c>
      <c r="BK29" s="63">
        <v>323.52941176470586</v>
      </c>
      <c r="BL29" s="57">
        <v>349.16666666666663</v>
      </c>
      <c r="BM29" s="63">
        <v>356.24999999999994</v>
      </c>
      <c r="BN29" s="64">
        <v>345.83333333333326</v>
      </c>
      <c r="BO29" s="46">
        <v>328.33333333333326</v>
      </c>
      <c r="BP29" s="65">
        <v>352.49999999999994</v>
      </c>
      <c r="BQ29" s="64">
        <v>357.77777777777777</v>
      </c>
      <c r="BR29" s="73">
        <v>402.66666666666703</v>
      </c>
      <c r="BS29" s="75">
        <v>388.33333333333297</v>
      </c>
      <c r="BT29" s="79">
        <f t="shared" si="0"/>
        <v>13.17142857142847</v>
      </c>
      <c r="BU29" s="79">
        <f t="shared" si="1"/>
        <v>-3.559602649006798</v>
      </c>
    </row>
    <row r="30" spans="1:73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46">
        <v>278.58974358974399</v>
      </c>
      <c r="AZ30" s="46">
        <v>250</v>
      </c>
      <c r="BA30" s="46">
        <v>263.05</v>
      </c>
      <c r="BB30" s="46">
        <v>265.92307692307702</v>
      </c>
      <c r="BC30" s="49">
        <v>265.51230769230801</v>
      </c>
      <c r="BD30" s="56">
        <v>319.4444444444444</v>
      </c>
      <c r="BE30" s="49">
        <v>324.87179487179498</v>
      </c>
      <c r="BF30" s="56">
        <v>324.35897435897431</v>
      </c>
      <c r="BG30" s="55">
        <v>322.42424242424198</v>
      </c>
      <c r="BH30" s="57">
        <v>340.5555555555556</v>
      </c>
      <c r="BI30" s="60">
        <v>362.22</v>
      </c>
      <c r="BJ30" s="57">
        <v>358.85416666666669</v>
      </c>
      <c r="BK30" s="63">
        <v>354.54545454545456</v>
      </c>
      <c r="BL30" s="57">
        <v>356.66666666666669</v>
      </c>
      <c r="BM30" s="63">
        <v>359.72222222222223</v>
      </c>
      <c r="BN30" s="64">
        <v>357.77777777777777</v>
      </c>
      <c r="BO30" s="46">
        <v>372.61904761904765</v>
      </c>
      <c r="BP30" s="65">
        <v>366.66666666666657</v>
      </c>
      <c r="BQ30" s="64">
        <v>360.60606060606057</v>
      </c>
      <c r="BR30" s="73">
        <v>355.55555555555549</v>
      </c>
      <c r="BS30" s="75">
        <v>343.0555555555556</v>
      </c>
      <c r="BT30" s="79">
        <f t="shared" si="0"/>
        <v>6.3988095238096845</v>
      </c>
      <c r="BU30" s="79">
        <f t="shared" si="1"/>
        <v>-3.5156249999999689</v>
      </c>
    </row>
    <row r="31" spans="1:73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46">
        <v>278.75</v>
      </c>
      <c r="AZ31" s="46">
        <v>287.48871527777749</v>
      </c>
      <c r="BA31" s="46">
        <v>307.5</v>
      </c>
      <c r="BB31" s="46">
        <v>325</v>
      </c>
      <c r="BC31" s="49">
        <v>320.77666666666698</v>
      </c>
      <c r="BD31" s="56">
        <v>291.66666666666674</v>
      </c>
      <c r="BE31" s="49">
        <v>305.00000000000006</v>
      </c>
      <c r="BF31" s="56">
        <v>325.83333333333337</v>
      </c>
      <c r="BG31" s="55">
        <v>325.64102564102569</v>
      </c>
      <c r="BH31" s="57">
        <v>310.18518518518522</v>
      </c>
      <c r="BI31" s="60">
        <v>312.5</v>
      </c>
      <c r="BJ31" s="57">
        <v>310.00000000000006</v>
      </c>
      <c r="BK31" s="63">
        <v>321.66666666666674</v>
      </c>
      <c r="BL31" s="57">
        <v>345</v>
      </c>
      <c r="BM31" s="63">
        <v>349.16666666666703</v>
      </c>
      <c r="BN31" s="64">
        <v>315.38461538461547</v>
      </c>
      <c r="BO31" s="46">
        <v>351.04166666666669</v>
      </c>
      <c r="BP31" s="65">
        <v>316.66666666666669</v>
      </c>
      <c r="BQ31" s="64">
        <v>327.77777777777783</v>
      </c>
      <c r="BR31" s="73">
        <v>300.00000000000006</v>
      </c>
      <c r="BS31" s="75">
        <v>316.66666666666669</v>
      </c>
      <c r="BT31" s="79">
        <f t="shared" si="0"/>
        <v>-2.7559055118110329</v>
      </c>
      <c r="BU31" s="79">
        <f t="shared" si="1"/>
        <v>5.555555555555542</v>
      </c>
    </row>
    <row r="32" spans="1:73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46">
        <v>323.14814814814815</v>
      </c>
      <c r="AZ32" s="46">
        <v>339.21568627450984</v>
      </c>
      <c r="BA32" s="46">
        <v>338.46</v>
      </c>
      <c r="BB32" s="46">
        <v>330.20833333333331</v>
      </c>
      <c r="BC32" s="49">
        <v>339.68047619047616</v>
      </c>
      <c r="BD32" s="56">
        <v>320.08333333333297</v>
      </c>
      <c r="BE32" s="49">
        <v>325</v>
      </c>
      <c r="BF32" s="56">
        <v>327.4358974358974</v>
      </c>
      <c r="BG32" s="55">
        <v>329.39393939393898</v>
      </c>
      <c r="BH32" s="57">
        <v>338.46153846153851</v>
      </c>
      <c r="BI32" s="60">
        <v>315.27999999999997</v>
      </c>
      <c r="BJ32" s="57">
        <v>324.28571428571399</v>
      </c>
      <c r="BK32" s="63">
        <v>323.33333333333331</v>
      </c>
      <c r="BL32" s="57">
        <v>347.91666666666674</v>
      </c>
      <c r="BM32" s="63">
        <v>339.74358974358984</v>
      </c>
      <c r="BN32" s="64">
        <v>363.09523809523813</v>
      </c>
      <c r="BO32" s="46">
        <v>353.57142857142856</v>
      </c>
      <c r="BP32" s="65">
        <v>341.11111111111114</v>
      </c>
      <c r="BQ32" s="64">
        <v>337.77777777777777</v>
      </c>
      <c r="BR32" s="73">
        <v>346.66666666666669</v>
      </c>
      <c r="BS32" s="75">
        <v>345.83333333333343</v>
      </c>
      <c r="BT32" s="79">
        <f t="shared" si="0"/>
        <v>4.9908003679854414</v>
      </c>
      <c r="BU32" s="79">
        <f t="shared" si="1"/>
        <v>-0.24038461538459349</v>
      </c>
    </row>
    <row r="33" spans="1:73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46">
        <v>328.7037037037037</v>
      </c>
      <c r="AZ33" s="46">
        <v>328.94736842105266</v>
      </c>
      <c r="BA33" s="46">
        <v>314.81</v>
      </c>
      <c r="BB33" s="46">
        <v>327.08333333333337</v>
      </c>
      <c r="BC33" s="49">
        <v>329.99699999999996</v>
      </c>
      <c r="BD33" s="56">
        <v>318.4210526315789</v>
      </c>
      <c r="BE33" s="49">
        <v>316.31578947368399</v>
      </c>
      <c r="BF33" s="56">
        <v>328.5087719298246</v>
      </c>
      <c r="BG33" s="55">
        <v>328.54901960784298</v>
      </c>
      <c r="BH33" s="57">
        <v>330.76923076923083</v>
      </c>
      <c r="BI33" s="60">
        <v>317.95</v>
      </c>
      <c r="BJ33" s="57">
        <v>325</v>
      </c>
      <c r="BK33" s="63">
        <v>315.78947368421052</v>
      </c>
      <c r="BL33" s="57">
        <v>318.75000000000006</v>
      </c>
      <c r="BM33" s="63">
        <v>329.16666666666674</v>
      </c>
      <c r="BN33" s="64">
        <v>340.00000000000006</v>
      </c>
      <c r="BO33" s="46">
        <v>328.78787878787881</v>
      </c>
      <c r="BP33" s="65">
        <v>333.33333333333337</v>
      </c>
      <c r="BQ33" s="64">
        <v>327.77777777777777</v>
      </c>
      <c r="BR33" s="73">
        <v>346.875</v>
      </c>
      <c r="BS33" s="75">
        <v>335.41666666666669</v>
      </c>
      <c r="BT33" s="79">
        <f t="shared" si="0"/>
        <v>2.0902960133684005</v>
      </c>
      <c r="BU33" s="79">
        <f t="shared" si="1"/>
        <v>-3.3033033033032977</v>
      </c>
    </row>
    <row r="34" spans="1:73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46">
        <v>322.22222222222223</v>
      </c>
      <c r="AZ34" s="46">
        <v>332.22222222222229</v>
      </c>
      <c r="BA34" s="46">
        <v>322.72000000000003</v>
      </c>
      <c r="BB34" s="46">
        <v>338.23529411764702</v>
      </c>
      <c r="BC34" s="49">
        <v>334.08954545454543</v>
      </c>
      <c r="BD34" s="56">
        <v>315.87301587301585</v>
      </c>
      <c r="BE34" s="49">
        <v>319.0625</v>
      </c>
      <c r="BF34" s="56">
        <v>326.11111111111097</v>
      </c>
      <c r="BG34" s="55">
        <v>323.14814814814798</v>
      </c>
      <c r="BH34" s="57">
        <v>340.62500000000006</v>
      </c>
      <c r="BI34" s="60">
        <v>330</v>
      </c>
      <c r="BJ34" s="57">
        <v>320.58823529411762</v>
      </c>
      <c r="BK34" s="63">
        <v>325.55555555555554</v>
      </c>
      <c r="BL34" s="57">
        <v>333.38596491228071</v>
      </c>
      <c r="BM34" s="63">
        <v>338.18181818181802</v>
      </c>
      <c r="BN34" s="64">
        <v>335.89743589743591</v>
      </c>
      <c r="BO34" s="46">
        <v>337.77777777777789</v>
      </c>
      <c r="BP34" s="65">
        <v>367.70833333333297</v>
      </c>
      <c r="BQ34" s="64">
        <v>354.31372549019602</v>
      </c>
      <c r="BR34" s="73">
        <v>345.37037037037038</v>
      </c>
      <c r="BS34" s="75">
        <v>351.19047619047626</v>
      </c>
      <c r="BT34" s="79">
        <f t="shared" si="0"/>
        <v>8.6778550961932819</v>
      </c>
      <c r="BU34" s="79">
        <f t="shared" si="1"/>
        <v>1.6851780926848123</v>
      </c>
    </row>
    <row r="35" spans="1:73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46">
        <v>313.7254901960784</v>
      </c>
      <c r="AZ35" s="46">
        <v>331.5789473684211</v>
      </c>
      <c r="BA35" s="46">
        <v>334.44</v>
      </c>
      <c r="BB35" s="46">
        <v>320.51282051282055</v>
      </c>
      <c r="BC35" s="49">
        <v>317.666</v>
      </c>
      <c r="BD35" s="56">
        <v>316.66666666666669</v>
      </c>
      <c r="BE35" s="49">
        <v>314.58333333333331</v>
      </c>
      <c r="BF35" s="56">
        <v>325.09803921568601</v>
      </c>
      <c r="BG35" s="55">
        <v>320.75757575757598</v>
      </c>
      <c r="BH35" s="57">
        <v>292.85714285714283</v>
      </c>
      <c r="BI35" s="60">
        <v>297.57</v>
      </c>
      <c r="BJ35" s="57">
        <v>297.22222222222217</v>
      </c>
      <c r="BK35" s="63">
        <v>279.62962962962962</v>
      </c>
      <c r="BL35" s="57">
        <v>289.58333333333337</v>
      </c>
      <c r="BM35" s="63">
        <v>300.92592592592592</v>
      </c>
      <c r="BN35" s="64">
        <v>312.5</v>
      </c>
      <c r="BO35" s="46">
        <v>310</v>
      </c>
      <c r="BP35" s="65">
        <v>317.85714285714295</v>
      </c>
      <c r="BQ35" s="64">
        <v>317.59259259259261</v>
      </c>
      <c r="BR35" s="73">
        <v>356.5625</v>
      </c>
      <c r="BS35" s="75">
        <v>334.76190476190499</v>
      </c>
      <c r="BT35" s="79">
        <f t="shared" si="0"/>
        <v>4.3660166003104104</v>
      </c>
      <c r="BU35" s="79">
        <f t="shared" si="1"/>
        <v>-6.1141020825507484</v>
      </c>
    </row>
    <row r="36" spans="1:73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46">
        <v>295.41666666666703</v>
      </c>
      <c r="AZ36" s="46">
        <v>323.63388888888903</v>
      </c>
      <c r="BA36" s="46">
        <v>354.76</v>
      </c>
      <c r="BB36" s="46">
        <v>335.18518518518516</v>
      </c>
      <c r="BC36" s="49">
        <v>354.16624999999999</v>
      </c>
      <c r="BD36" s="56">
        <v>350.37037037036998</v>
      </c>
      <c r="BE36" s="49">
        <v>353.33333333333337</v>
      </c>
      <c r="BF36" s="56">
        <v>362.96296296296299</v>
      </c>
      <c r="BG36" s="55">
        <v>366.66666666666674</v>
      </c>
      <c r="BH36" s="57">
        <v>339.58333333333343</v>
      </c>
      <c r="BI36" s="60">
        <v>375</v>
      </c>
      <c r="BJ36" s="57">
        <v>345.2380952380953</v>
      </c>
      <c r="BK36" s="63">
        <v>344.44444444444451</v>
      </c>
      <c r="BL36" s="57">
        <v>355.40610106017505</v>
      </c>
      <c r="BM36" s="63">
        <v>361.66666666666703</v>
      </c>
      <c r="BN36" s="64">
        <v>346.29629629629636</v>
      </c>
      <c r="BO36" s="46">
        <v>363.88888888888891</v>
      </c>
      <c r="BP36" s="65">
        <v>366.66666666666669</v>
      </c>
      <c r="BQ36" s="64">
        <v>357.14285714285722</v>
      </c>
      <c r="BR36" s="73">
        <v>360.41666666666663</v>
      </c>
      <c r="BS36" s="75">
        <v>361.66666666666674</v>
      </c>
      <c r="BT36" s="79">
        <f t="shared" si="0"/>
        <v>-1.3636363636363633</v>
      </c>
      <c r="BU36" s="79">
        <f t="shared" si="1"/>
        <v>0.34682080924858649</v>
      </c>
    </row>
    <row r="37" spans="1:73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46">
        <v>302.06688596491244</v>
      </c>
      <c r="AZ37" s="46">
        <v>297.36842105263156</v>
      </c>
      <c r="BA37" s="46">
        <v>283.39</v>
      </c>
      <c r="BB37" s="46">
        <v>300.777777777778</v>
      </c>
      <c r="BC37" s="49">
        <v>329.38473684210521</v>
      </c>
      <c r="BD37" s="56">
        <v>306.14035087719304</v>
      </c>
      <c r="BE37" s="49">
        <v>300</v>
      </c>
      <c r="BF37" s="56">
        <v>290.83333333333337</v>
      </c>
      <c r="BG37" s="55">
        <v>296.43678160919501</v>
      </c>
      <c r="BH37" s="57">
        <v>295.37037037037038</v>
      </c>
      <c r="BI37" s="60">
        <v>299.93</v>
      </c>
      <c r="BJ37" s="57">
        <v>290.83333333333337</v>
      </c>
      <c r="BK37" s="63">
        <v>273.14814814814821</v>
      </c>
      <c r="BL37" s="57">
        <v>270.83333333333337</v>
      </c>
      <c r="BM37" s="63">
        <v>296.66666666666669</v>
      </c>
      <c r="BN37" s="64">
        <v>280.83333333333331</v>
      </c>
      <c r="BO37" s="46">
        <v>285.18518518518522</v>
      </c>
      <c r="BP37" s="65">
        <v>283.33333333333331</v>
      </c>
      <c r="BQ37" s="64">
        <v>302.03703703703701</v>
      </c>
      <c r="BR37" s="73">
        <v>274.56140350877195</v>
      </c>
      <c r="BS37" s="75">
        <v>309.64912280701799</v>
      </c>
      <c r="BT37" s="79">
        <f t="shared" si="0"/>
        <v>4.4570518969003521</v>
      </c>
      <c r="BU37" s="79">
        <f t="shared" si="1"/>
        <v>12.779552715655107</v>
      </c>
    </row>
    <row r="38" spans="1:73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46">
        <v>285.71428571428578</v>
      </c>
      <c r="AZ38" s="46">
        <v>261.90476190476193</v>
      </c>
      <c r="BA38" s="46">
        <v>275.55</v>
      </c>
      <c r="BB38" s="46">
        <v>295.81481481481501</v>
      </c>
      <c r="BC38" s="49">
        <v>290.04571428571398</v>
      </c>
      <c r="BD38" s="56">
        <v>316.66666666666669</v>
      </c>
      <c r="BE38" s="49">
        <v>308.88888888888903</v>
      </c>
      <c r="BF38" s="56">
        <v>310</v>
      </c>
      <c r="BG38" s="55">
        <v>313.33333333333297</v>
      </c>
      <c r="BH38" s="57">
        <v>331.94444444444451</v>
      </c>
      <c r="BI38" s="60">
        <v>362.12</v>
      </c>
      <c r="BJ38" s="57">
        <v>333.33333333333343</v>
      </c>
      <c r="BK38" s="63">
        <v>402.77777777777783</v>
      </c>
      <c r="BL38" s="57">
        <v>386.6</v>
      </c>
      <c r="BM38" s="63">
        <v>388.33333333333297</v>
      </c>
      <c r="BN38" s="64">
        <v>350.00000000000011</v>
      </c>
      <c r="BO38" s="46">
        <v>326.66666666666674</v>
      </c>
      <c r="BP38" s="65">
        <v>347.61904761904799</v>
      </c>
      <c r="BQ38" s="64">
        <v>350</v>
      </c>
      <c r="BR38" s="73">
        <v>321.66666666666674</v>
      </c>
      <c r="BS38" s="75">
        <v>350.00000000000011</v>
      </c>
      <c r="BT38" s="79">
        <f t="shared" si="0"/>
        <v>11.702127659574632</v>
      </c>
      <c r="BU38" s="79">
        <f t="shared" si="1"/>
        <v>8.8082901554404245</v>
      </c>
    </row>
    <row r="39" spans="1:73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46">
        <v>333.33333333333343</v>
      </c>
      <c r="AZ39" s="46">
        <v>313.88888888888891</v>
      </c>
      <c r="BA39" s="46">
        <v>328.78</v>
      </c>
      <c r="BB39" s="46">
        <v>287.17948717948718</v>
      </c>
      <c r="BC39" s="49">
        <v>309.99888888888898</v>
      </c>
      <c r="BD39" s="56">
        <v>325.75757575757598</v>
      </c>
      <c r="BE39" s="49">
        <v>331.66666666666703</v>
      </c>
      <c r="BF39" s="56">
        <v>337.57575757575802</v>
      </c>
      <c r="BG39" s="55">
        <v>336.74074074074099</v>
      </c>
      <c r="BH39" s="57">
        <v>358.33333333333297</v>
      </c>
      <c r="BI39" s="60">
        <v>398.33</v>
      </c>
      <c r="BJ39" s="57">
        <v>398.14814814814798</v>
      </c>
      <c r="BK39" s="63">
        <v>404.16666666666669</v>
      </c>
      <c r="BL39" s="57">
        <v>389.58333333333337</v>
      </c>
      <c r="BM39" s="63">
        <v>390.66666666666703</v>
      </c>
      <c r="BN39" s="64">
        <v>421.42857142857144</v>
      </c>
      <c r="BO39" s="46">
        <v>437.49999999999994</v>
      </c>
      <c r="BP39" s="65">
        <v>411.51515151515201</v>
      </c>
      <c r="BQ39" s="64">
        <v>423.33333333333297</v>
      </c>
      <c r="BR39" s="73">
        <v>430</v>
      </c>
      <c r="BS39" s="75">
        <v>448.33333333333331</v>
      </c>
      <c r="BT39" s="79">
        <f t="shared" si="0"/>
        <v>33.139023317201833</v>
      </c>
      <c r="BU39" s="79">
        <f t="shared" si="1"/>
        <v>4.2635658914728642</v>
      </c>
    </row>
    <row r="40" spans="1:73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46">
        <v>300</v>
      </c>
      <c r="AZ40" s="46">
        <v>307.57575757575756</v>
      </c>
      <c r="BA40" s="3">
        <v>316.66000000000003</v>
      </c>
      <c r="BB40" s="48">
        <v>290.47619047619048</v>
      </c>
      <c r="BC40" s="49">
        <v>310.66399999999999</v>
      </c>
      <c r="BD40" s="56">
        <v>270</v>
      </c>
      <c r="BE40" s="49">
        <v>280.5555555555556</v>
      </c>
      <c r="BF40" s="49">
        <v>282.555555555556</v>
      </c>
      <c r="BG40" s="55">
        <v>286.66666666666703</v>
      </c>
      <c r="BH40" s="57">
        <v>306.944444444444</v>
      </c>
      <c r="BI40" s="60">
        <v>319.12</v>
      </c>
      <c r="BJ40" s="57">
        <v>356.06060606060606</v>
      </c>
      <c r="BK40" s="63">
        <v>375</v>
      </c>
      <c r="BL40" s="57">
        <v>380.555555555556</v>
      </c>
      <c r="BM40" s="63">
        <v>387.5</v>
      </c>
      <c r="BN40" s="64">
        <v>362.5</v>
      </c>
      <c r="BO40" s="46">
        <v>390.277777777778</v>
      </c>
      <c r="BP40" s="65">
        <v>376.66666666666669</v>
      </c>
      <c r="BQ40" s="64">
        <v>359.277777777778</v>
      </c>
      <c r="BR40" s="73">
        <v>318.33333333333337</v>
      </c>
      <c r="BS40" s="75">
        <v>297.277777777778</v>
      </c>
      <c r="BT40" s="79">
        <f t="shared" si="0"/>
        <v>3.7015503875968463</v>
      </c>
      <c r="BU40" s="79">
        <f t="shared" si="1"/>
        <v>-6.6143106457242</v>
      </c>
    </row>
    <row r="41" spans="1:73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46">
        <v>297.42857142857099</v>
      </c>
      <c r="AZ41" s="46">
        <v>274.35897435897436</v>
      </c>
      <c r="BA41" s="3">
        <v>287.77</v>
      </c>
      <c r="BB41" s="48">
        <v>286.66666666666663</v>
      </c>
      <c r="BC41" s="49">
        <v>293.33249999999998</v>
      </c>
      <c r="BD41" s="56">
        <v>299.99999999999994</v>
      </c>
      <c r="BE41" s="49">
        <v>304.375</v>
      </c>
      <c r="BF41" s="56">
        <v>307.64705882352899</v>
      </c>
      <c r="BG41" s="55">
        <v>308.81818181818198</v>
      </c>
      <c r="BH41" s="57">
        <v>327.17543859649101</v>
      </c>
      <c r="BI41" s="60">
        <v>333.33</v>
      </c>
      <c r="BJ41" s="57">
        <v>280.39215686274508</v>
      </c>
      <c r="BK41" s="63">
        <v>309.58333333333297</v>
      </c>
      <c r="BL41" s="57">
        <v>277.27272727272725</v>
      </c>
      <c r="BM41" s="63">
        <v>285.555555555556</v>
      </c>
      <c r="BN41" s="64">
        <v>305.75757575757598</v>
      </c>
      <c r="BO41" s="46">
        <v>328.722222222222</v>
      </c>
      <c r="BP41" s="65">
        <v>355.555555555556</v>
      </c>
      <c r="BQ41" s="64">
        <v>325.64102564102598</v>
      </c>
      <c r="BR41" s="73">
        <v>296.15384615384613</v>
      </c>
      <c r="BS41" s="75">
        <v>305.12820512820514</v>
      </c>
      <c r="BT41" s="79">
        <f t="shared" si="0"/>
        <v>-1.1948702852441941</v>
      </c>
      <c r="BU41" s="79">
        <f t="shared" si="1"/>
        <v>3.0303030303030414</v>
      </c>
    </row>
    <row r="42" spans="1:73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14">
        <f t="shared" ref="AT42:AW42" si="14">AVERAGE(AT5:AT41)</f>
        <v>306.2789637270306</v>
      </c>
      <c r="AU42" s="14">
        <f t="shared" si="14"/>
        <v>305.43724952611018</v>
      </c>
      <c r="AV42" s="14">
        <f t="shared" si="14"/>
        <v>303.93609741206836</v>
      </c>
      <c r="AW42" s="14">
        <f t="shared" si="14"/>
        <v>316.2647854490254</v>
      </c>
      <c r="AX42" s="14">
        <f t="shared" ref="AX42:AY42" si="15">AVERAGE(AX5:AX41)</f>
        <v>315.90534698055126</v>
      </c>
      <c r="AY42" s="14">
        <f t="shared" si="15"/>
        <v>316.42766967263879</v>
      </c>
      <c r="AZ42" s="14">
        <f t="shared" ref="AZ42:BA42" si="16">AVERAGE(AZ5:AZ41)</f>
        <v>316.02937069539928</v>
      </c>
      <c r="BA42" s="14">
        <f t="shared" si="16"/>
        <v>322.64</v>
      </c>
      <c r="BB42" s="14">
        <f t="shared" ref="BB42:BG42" si="17">AVERAGE(BB5:BB41)</f>
        <v>318.45888278589518</v>
      </c>
      <c r="BC42" s="14">
        <f t="shared" si="17"/>
        <v>324.71661936282709</v>
      </c>
      <c r="BD42" s="14">
        <f t="shared" si="17"/>
        <v>317.54103364193884</v>
      </c>
      <c r="BE42" s="14">
        <f t="shared" si="17"/>
        <v>320.58732528626683</v>
      </c>
      <c r="BF42" s="14">
        <f t="shared" si="17"/>
        <v>323.66282025647359</v>
      </c>
      <c r="BG42" s="14">
        <f t="shared" si="17"/>
        <v>326.93488956237735</v>
      </c>
      <c r="BH42" s="14">
        <f t="shared" ref="BH42:BJ42" si="18">AVERAGE(BH5:BH41)</f>
        <v>334.16243177878312</v>
      </c>
      <c r="BI42" s="14">
        <f t="shared" si="18"/>
        <v>342.32891891891899</v>
      </c>
      <c r="BJ42" s="14">
        <f t="shared" si="18"/>
        <v>333.38554558103789</v>
      </c>
      <c r="BK42" s="14">
        <f t="shared" ref="BK42:BL42" si="19">AVERAGE(BK5:BK41)</f>
        <v>334.07544010496792</v>
      </c>
      <c r="BL42" s="14">
        <f t="shared" si="19"/>
        <v>335.54346350933901</v>
      </c>
      <c r="BM42" s="14">
        <f t="shared" ref="BM42:BN42" si="20">AVERAGE(BM5:BM41)</f>
        <v>346.53415247795039</v>
      </c>
      <c r="BN42" s="14">
        <f t="shared" si="20"/>
        <v>347.97824652140508</v>
      </c>
      <c r="BO42" s="14">
        <f t="shared" ref="BO42:BP42" si="21">AVERAGE(BO5:BO41)</f>
        <v>352.93048147653406</v>
      </c>
      <c r="BP42" s="14">
        <f t="shared" si="21"/>
        <v>353.3786489227665</v>
      </c>
      <c r="BQ42" s="14">
        <f t="shared" ref="BQ42:BS42" si="22">AVERAGE(BQ5:BQ41)</f>
        <v>352.79136861136845</v>
      </c>
      <c r="BR42" s="14">
        <f t="shared" si="22"/>
        <v>350.54675534771684</v>
      </c>
      <c r="BS42" s="14">
        <f t="shared" si="22"/>
        <v>355.79528305186199</v>
      </c>
      <c r="BT42" s="80">
        <f t="shared" si="0"/>
        <v>8.8275661028763448</v>
      </c>
      <c r="BU42" s="80">
        <f t="shared" si="1"/>
        <v>1.4972404177408487</v>
      </c>
    </row>
    <row r="43" spans="1:73" ht="15" customHeight="1" x14ac:dyDescent="0.25">
      <c r="A43" s="11" t="s">
        <v>44</v>
      </c>
      <c r="E43" s="14">
        <f>E42/D42*100-100</f>
        <v>7.5524922131515524</v>
      </c>
      <c r="F43" s="14">
        <f t="shared" ref="F43:AS43" si="23">F42/E42*100-100</f>
        <v>12.140921363290147</v>
      </c>
      <c r="G43" s="14">
        <f t="shared" si="23"/>
        <v>-4.9945461730845722</v>
      </c>
      <c r="H43" s="14">
        <f t="shared" si="23"/>
        <v>1.3108290224215011</v>
      </c>
      <c r="I43" s="14">
        <f t="shared" si="23"/>
        <v>13.841233912217078</v>
      </c>
      <c r="J43" s="14">
        <f t="shared" si="23"/>
        <v>-14.01623722496889</v>
      </c>
      <c r="K43" s="14">
        <f t="shared" si="23"/>
        <v>19.483947276998421</v>
      </c>
      <c r="L43" s="14">
        <f t="shared" si="23"/>
        <v>-16.764243847781174</v>
      </c>
      <c r="M43" s="14">
        <f t="shared" si="23"/>
        <v>-3.738053229139382E-2</v>
      </c>
      <c r="N43" s="14">
        <f t="shared" si="23"/>
        <v>4.1012665574236422</v>
      </c>
      <c r="O43" s="14">
        <f t="shared" si="23"/>
        <v>2.1823222231757313</v>
      </c>
      <c r="P43" s="14">
        <f t="shared" si="23"/>
        <v>30.655037197236396</v>
      </c>
      <c r="Q43" s="14">
        <f t="shared" si="23"/>
        <v>-3.8993359553723366</v>
      </c>
      <c r="R43" s="14">
        <f t="shared" si="23"/>
        <v>-3.1905271691828716</v>
      </c>
      <c r="S43" s="14">
        <f t="shared" si="23"/>
        <v>1.4033088234866682</v>
      </c>
      <c r="T43" s="14">
        <f t="shared" si="23"/>
        <v>-3.3716008044298036</v>
      </c>
      <c r="U43" s="14">
        <f t="shared" si="23"/>
        <v>-18.031565582230456</v>
      </c>
      <c r="V43" s="14">
        <f t="shared" si="23"/>
        <v>87.119108591287386</v>
      </c>
      <c r="W43" s="14">
        <f t="shared" si="23"/>
        <v>-18.769048950226193</v>
      </c>
      <c r="X43" s="14">
        <f t="shared" si="23"/>
        <v>-11.59366430770217</v>
      </c>
      <c r="Y43" s="14">
        <f t="shared" si="23"/>
        <v>-9.8722827814000169</v>
      </c>
      <c r="Z43" s="14">
        <f t="shared" si="23"/>
        <v>8.0094914296793718</v>
      </c>
      <c r="AA43" s="14">
        <f t="shared" si="23"/>
        <v>-5.2831078271856029</v>
      </c>
      <c r="AB43" s="14">
        <f t="shared" si="23"/>
        <v>-2.3590127062510788</v>
      </c>
      <c r="AC43" s="14">
        <f t="shared" si="23"/>
        <v>-19.597389680120202</v>
      </c>
      <c r="AD43" s="14">
        <f t="shared" si="23"/>
        <v>17.276334033663929</v>
      </c>
      <c r="AE43" s="14">
        <f t="shared" si="23"/>
        <v>3.3871598215067706</v>
      </c>
      <c r="AF43" s="14">
        <f t="shared" si="23"/>
        <v>-2.3063243369887942</v>
      </c>
      <c r="AG43" s="14">
        <f t="shared" si="23"/>
        <v>8.794302176464285</v>
      </c>
      <c r="AH43" s="14">
        <f t="shared" si="23"/>
        <v>-0.61240065953927569</v>
      </c>
      <c r="AI43" s="14">
        <f t="shared" si="23"/>
        <v>-9.6484687358426413E-2</v>
      </c>
      <c r="AJ43" s="14">
        <f t="shared" si="23"/>
        <v>-6.7854631110225796</v>
      </c>
      <c r="AK43" s="14">
        <f t="shared" si="23"/>
        <v>3.5310404561180064</v>
      </c>
      <c r="AL43" s="14">
        <f t="shared" si="23"/>
        <v>0.6468447294279116</v>
      </c>
      <c r="AM43" s="14">
        <f t="shared" si="23"/>
        <v>-0.2196196171331195</v>
      </c>
      <c r="AN43" s="14">
        <f t="shared" si="23"/>
        <v>-1.0022122103510469</v>
      </c>
      <c r="AO43" s="14">
        <f t="shared" si="23"/>
        <v>4.2906229639763467</v>
      </c>
      <c r="AP43" s="14">
        <f t="shared" si="23"/>
        <v>2.953873560005178</v>
      </c>
      <c r="AQ43" s="14">
        <f t="shared" si="23"/>
        <v>6.1482068751701036</v>
      </c>
      <c r="AR43" s="14">
        <f t="shared" si="23"/>
        <v>-5.4606953067483488</v>
      </c>
      <c r="AS43" s="14">
        <f t="shared" si="23"/>
        <v>-2.5435388938032872</v>
      </c>
      <c r="AT43" s="14">
        <f t="shared" ref="AT43" si="24">AT42/AS42*100-100</f>
        <v>5.3459874780642451</v>
      </c>
      <c r="AU43" s="14">
        <f t="shared" ref="AU43" si="25">AU42/AT42*100-100</f>
        <v>-0.27481946219153031</v>
      </c>
      <c r="AV43" s="14">
        <f t="shared" ref="AV43" si="26">AV42/AU42*100-100</f>
        <v>-0.49147643791674511</v>
      </c>
      <c r="AW43" s="14">
        <f t="shared" ref="AW43:AX43" si="27">AW42/AV42*100-100</f>
        <v>4.0563421528184307</v>
      </c>
      <c r="AX43" s="14">
        <f t="shared" si="27"/>
        <v>-0.1136511192555929</v>
      </c>
      <c r="AY43" s="14">
        <f>AY42/AX42*100-100</f>
        <v>0.16534151671692143</v>
      </c>
      <c r="AZ43" s="14">
        <f>AZ42/AY42*100-100</f>
        <v>-0.12587362465853857</v>
      </c>
      <c r="BA43" s="14">
        <f t="shared" ref="BA43:BF43" si="28">BA42/AZ42*100-100</f>
        <v>2.0917768782232145</v>
      </c>
      <c r="BB43" s="14">
        <f t="shared" si="28"/>
        <v>-1.2959078893208584</v>
      </c>
      <c r="BC43" s="14">
        <f t="shared" si="28"/>
        <v>1.9650061327192105</v>
      </c>
      <c r="BD43" s="14">
        <f t="shared" si="28"/>
        <v>-2.2097993428757974</v>
      </c>
      <c r="BE43" s="14">
        <f t="shared" si="28"/>
        <v>0.95933795056011206</v>
      </c>
      <c r="BF43" s="14">
        <f t="shared" si="28"/>
        <v>0.95933142941959204</v>
      </c>
      <c r="BG43" s="14">
        <f>BG42/BF42*100-100</f>
        <v>1.0109500075760707</v>
      </c>
      <c r="BH43" s="14">
        <f>BH42/BG42*100-100</f>
        <v>2.2106977404828996</v>
      </c>
      <c r="BI43" s="14">
        <f t="shared" ref="BI43" si="29">BI42/BH42*100-100</f>
        <v>2.4438675217512582</v>
      </c>
      <c r="BJ43" s="14">
        <f t="shared" ref="BJ43:BN43" si="30">BJ42/BI42*100-100</f>
        <v>-2.6125088602284734</v>
      </c>
      <c r="BK43" s="14">
        <f t="shared" si="30"/>
        <v>0.20693594340679056</v>
      </c>
      <c r="BL43" s="14">
        <f t="shared" si="30"/>
        <v>0.43942871224231794</v>
      </c>
      <c r="BM43" s="14">
        <f t="shared" si="30"/>
        <v>3.2754889198744621</v>
      </c>
      <c r="BN43" s="14">
        <f t="shared" si="30"/>
        <v>0.41672488357306747</v>
      </c>
      <c r="BO43" s="14">
        <f>BO42/BN42*100-100</f>
        <v>1.4231449823758737</v>
      </c>
      <c r="BP43" s="14">
        <f>BP42/BO42*100-100</f>
        <v>0.12698462438196145</v>
      </c>
      <c r="BQ43" s="14">
        <f>BQ42/BP42*100-100</f>
        <v>-0.16619009472934465</v>
      </c>
      <c r="BR43" s="14">
        <f>BR42/BQ42*100-100</f>
        <v>-0.63624381528569529</v>
      </c>
      <c r="BS43" s="14">
        <f>BS42/BR42*100-100</f>
        <v>1.4972404177408407</v>
      </c>
      <c r="BT43" s="81"/>
      <c r="BU43" s="81"/>
    </row>
    <row r="44" spans="1:73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31">P42/D42*100-100</f>
        <v>57.007393479165984</v>
      </c>
      <c r="Q44" s="14">
        <f t="shared" si="31"/>
        <v>40.289773512277236</v>
      </c>
      <c r="R44" s="14">
        <f t="shared" si="31"/>
        <v>21.109928937361303</v>
      </c>
      <c r="S44" s="14">
        <f t="shared" si="31"/>
        <v>29.265710871711349</v>
      </c>
      <c r="T44" s="14">
        <f t="shared" si="31"/>
        <v>23.291249641699281</v>
      </c>
      <c r="U44" s="14">
        <f t="shared" si="31"/>
        <v>-11.227326310138153</v>
      </c>
      <c r="V44" s="14">
        <f t="shared" si="31"/>
        <v>93.188376874986886</v>
      </c>
      <c r="W44" s="14">
        <f t="shared" si="31"/>
        <v>31.338777659702515</v>
      </c>
      <c r="X44" s="14">
        <f t="shared" si="31"/>
        <v>39.497502082705694</v>
      </c>
      <c r="Y44" s="14">
        <f t="shared" si="31"/>
        <v>25.772928794373399</v>
      </c>
      <c r="Z44" s="14">
        <f t="shared" si="31"/>
        <v>30.494762685793688</v>
      </c>
      <c r="AA44" s="14">
        <f t="shared" si="31"/>
        <v>20.960828619962271</v>
      </c>
      <c r="AB44" s="14">
        <f t="shared" si="31"/>
        <v>-9.6036786358750845</v>
      </c>
      <c r="AC44" s="14">
        <f t="shared" si="31"/>
        <v>-24.369927375161865</v>
      </c>
      <c r="AD44" s="14">
        <f t="shared" si="31"/>
        <v>-8.3806842369527459</v>
      </c>
      <c r="AE44" s="14">
        <f t="shared" si="31"/>
        <v>-6.5882469573090532</v>
      </c>
      <c r="AF44" s="14">
        <f t="shared" si="31"/>
        <v>-5.5584322948785001</v>
      </c>
      <c r="AG44" s="14">
        <f t="shared" si="31"/>
        <v>25.349526655136373</v>
      </c>
      <c r="AH44" s="14">
        <f t="shared" si="31"/>
        <v>-33.421078015454114</v>
      </c>
      <c r="AI44" s="14">
        <f t="shared" si="31"/>
        <v>-18.116576673999546</v>
      </c>
      <c r="AJ44" s="14">
        <f t="shared" si="31"/>
        <v>-13.663140492744063</v>
      </c>
      <c r="AK44" s="14">
        <f t="shared" si="31"/>
        <v>-0.82357380893243715</v>
      </c>
      <c r="AL44" s="14">
        <f t="shared" si="31"/>
        <v>-7.5840999198603924</v>
      </c>
      <c r="AM44" s="14">
        <f t="shared" si="31"/>
        <v>-2.643620880246317</v>
      </c>
      <c r="AN44" s="14">
        <f t="shared" si="31"/>
        <v>-1.2907752451308454</v>
      </c>
      <c r="AO44" s="14">
        <f t="shared" si="31"/>
        <v>28.036222966148216</v>
      </c>
      <c r="AP44" s="14">
        <f t="shared" si="31"/>
        <v>12.399702966274845</v>
      </c>
      <c r="AQ44" s="14">
        <f t="shared" si="31"/>
        <v>15.401438087381351</v>
      </c>
      <c r="AR44" s="14">
        <f t="shared" si="31"/>
        <v>11.675312074608499</v>
      </c>
      <c r="AS44" s="14">
        <f t="shared" si="31"/>
        <v>3.7230718833640708E-2</v>
      </c>
      <c r="AT44" s="14">
        <f t="shared" ref="AT44" si="32">AT42/AH42*100-100</f>
        <v>6.0345649213828807</v>
      </c>
      <c r="AU44" s="14">
        <f t="shared" ref="AU44" si="33">AU42/AI42*100-100</f>
        <v>5.8452857934101985</v>
      </c>
      <c r="AV44" s="14">
        <f t="shared" ref="AV44" si="34">AV42/AJ42*100-100</f>
        <v>12.992119757604655</v>
      </c>
      <c r="AW44" s="14">
        <f t="shared" ref="AW44:AX44" si="35">AW42/AK42*100-100</f>
        <v>13.565425617962617</v>
      </c>
      <c r="AX44" s="14">
        <f t="shared" si="35"/>
        <v>12.70731590802967</v>
      </c>
      <c r="AY44" s="14">
        <f>AY42/AM42*100-100</f>
        <v>13.142150250799915</v>
      </c>
      <c r="AZ44" s="14">
        <f>AZ42/AN42*100-100</f>
        <v>14.143696185782545</v>
      </c>
      <c r="BA44" s="14">
        <f t="shared" ref="BA44:BF44" si="36">BA42/AO42*100-100</f>
        <v>11.737109548955218</v>
      </c>
      <c r="BB44" s="14">
        <f t="shared" si="36"/>
        <v>7.1247692946014354</v>
      </c>
      <c r="BC44" s="14">
        <f t="shared" si="36"/>
        <v>2.9030831480323371</v>
      </c>
      <c r="BD44" s="14">
        <f t="shared" si="36"/>
        <v>6.4415819635399032</v>
      </c>
      <c r="BE44" s="14">
        <f t="shared" si="36"/>
        <v>10.267410938913855</v>
      </c>
      <c r="BF44" s="14">
        <f t="shared" si="36"/>
        <v>5.6758245221621735</v>
      </c>
      <c r="BG44" s="14">
        <f>BG42/AU42*100-100</f>
        <v>7.0383164036544485</v>
      </c>
      <c r="BH44" s="14">
        <f>BH42/AV42*100-100</f>
        <v>9.9449636367919538</v>
      </c>
      <c r="BI44" s="14">
        <f t="shared" ref="BI44" si="37">BI42/AW42*100-100</f>
        <v>8.2412379338687032</v>
      </c>
      <c r="BJ44" s="14">
        <f t="shared" ref="BJ44:BN44" si="38">BJ42/AX42*100-100</f>
        <v>5.5333658539064885</v>
      </c>
      <c r="BK44" s="14">
        <f t="shared" si="38"/>
        <v>5.5771893938942441</v>
      </c>
      <c r="BL44" s="14">
        <f t="shared" si="38"/>
        <v>6.1747719115474666</v>
      </c>
      <c r="BM44" s="14">
        <f t="shared" si="38"/>
        <v>7.405824596438876</v>
      </c>
      <c r="BN44" s="14">
        <f t="shared" si="38"/>
        <v>9.2694427228007896</v>
      </c>
      <c r="BO44" s="14">
        <f>BO42/BC42*100-100</f>
        <v>8.6887644276013418</v>
      </c>
      <c r="BP44" s="14">
        <f>BP42/BD42*100-100</f>
        <v>11.285979285826215</v>
      </c>
      <c r="BQ44" s="14">
        <f>BQ42/BE42*100-100</f>
        <v>10.045326432149238</v>
      </c>
      <c r="BR44" s="14">
        <f>BR42/BF42*100-100</f>
        <v>8.3061548650969996</v>
      </c>
      <c r="BS44" s="14">
        <f>BS42/BG42*100-100</f>
        <v>8.8275661028763324</v>
      </c>
      <c r="BT44" s="82"/>
      <c r="BU44" s="82"/>
    </row>
    <row r="46" spans="1:73" ht="15" customHeight="1" x14ac:dyDescent="0.25">
      <c r="A46" s="12" t="s">
        <v>47</v>
      </c>
      <c r="BT46" s="84"/>
      <c r="BU46" s="84"/>
    </row>
    <row r="47" spans="1:73" ht="15" customHeight="1" x14ac:dyDescent="0.25">
      <c r="A47" s="76" t="s">
        <v>39</v>
      </c>
      <c r="B47" s="64">
        <v>448.33</v>
      </c>
      <c r="D47" s="4"/>
      <c r="E47" s="43"/>
      <c r="I47" s="4"/>
      <c r="J47" s="28"/>
      <c r="L47" s="4"/>
      <c r="M47" s="28"/>
      <c r="AD47" s="4"/>
      <c r="AE47" s="38"/>
      <c r="AH47" s="4"/>
      <c r="AI47" s="22"/>
      <c r="BT47"/>
      <c r="BU47"/>
    </row>
    <row r="48" spans="1:73" ht="15" customHeight="1" x14ac:dyDescent="0.25">
      <c r="A48" s="4" t="s">
        <v>13</v>
      </c>
      <c r="B48" s="64">
        <v>447.5</v>
      </c>
      <c r="D48" s="4"/>
      <c r="E48" s="43"/>
      <c r="I48" s="4"/>
      <c r="J48" s="28"/>
      <c r="L48" s="4"/>
      <c r="M48" s="28"/>
      <c r="AD48" s="4"/>
      <c r="AE48" s="38"/>
      <c r="AH48" s="4"/>
      <c r="AI48" s="22"/>
      <c r="BT48"/>
      <c r="BU48"/>
    </row>
    <row r="49" spans="1:73" ht="15" customHeight="1" x14ac:dyDescent="0.25">
      <c r="A49" s="4" t="s">
        <v>17</v>
      </c>
      <c r="B49" s="64">
        <v>435</v>
      </c>
      <c r="D49" s="4"/>
      <c r="E49" s="43"/>
      <c r="I49" s="4"/>
      <c r="J49" s="28"/>
      <c r="L49" s="4"/>
      <c r="M49" s="28"/>
      <c r="AD49" s="4"/>
      <c r="AE49" s="38"/>
      <c r="AH49" s="4"/>
      <c r="AI49" s="22"/>
      <c r="BT49"/>
      <c r="BU49"/>
    </row>
    <row r="50" spans="1:73" ht="15" customHeight="1" x14ac:dyDescent="0.25">
      <c r="F50" s="5"/>
      <c r="BT50"/>
      <c r="BU50"/>
    </row>
    <row r="51" spans="1:73" ht="15" customHeight="1" x14ac:dyDescent="0.25">
      <c r="A51" s="12" t="s">
        <v>48</v>
      </c>
      <c r="BT51"/>
      <c r="BU51"/>
    </row>
    <row r="52" spans="1:73" ht="15" customHeight="1" x14ac:dyDescent="0.25">
      <c r="A52" s="4" t="s">
        <v>41</v>
      </c>
      <c r="B52" s="64">
        <v>305.13</v>
      </c>
      <c r="I52" s="4"/>
      <c r="J52" s="28"/>
      <c r="AD52" s="4"/>
      <c r="AE52" s="38"/>
      <c r="AH52" s="4"/>
      <c r="BT52"/>
      <c r="BU52"/>
    </row>
    <row r="53" spans="1:73" ht="15" customHeight="1" x14ac:dyDescent="0.25">
      <c r="A53" s="4" t="s">
        <v>40</v>
      </c>
      <c r="B53" s="64">
        <v>297.27999999999997</v>
      </c>
      <c r="I53" s="4"/>
      <c r="J53" s="28"/>
      <c r="AD53" s="4"/>
      <c r="AE53" s="38"/>
      <c r="AH53" s="4"/>
      <c r="AI53" s="22"/>
      <c r="BT53"/>
      <c r="BU53"/>
    </row>
    <row r="54" spans="1:73" ht="15" customHeight="1" x14ac:dyDescent="0.25">
      <c r="A54" s="4" t="s">
        <v>12</v>
      </c>
      <c r="B54" s="64">
        <v>206.94</v>
      </c>
      <c r="I54" s="4"/>
      <c r="J54" s="28"/>
      <c r="AD54" s="4"/>
      <c r="AE54" s="38"/>
      <c r="BT54"/>
      <c r="BU54"/>
    </row>
    <row r="55" spans="1:73" x14ac:dyDescent="0.25">
      <c r="BT55"/>
      <c r="BU55"/>
    </row>
    <row r="56" spans="1:73" x14ac:dyDescent="0.25">
      <c r="BT56"/>
      <c r="BU56"/>
    </row>
    <row r="57" spans="1:73" x14ac:dyDescent="0.25">
      <c r="BT57" s="85"/>
      <c r="BU57" s="85"/>
    </row>
    <row r="58" spans="1:73" x14ac:dyDescent="0.25">
      <c r="BT58" s="85"/>
      <c r="BU58" s="85"/>
    </row>
    <row r="59" spans="1:73" x14ac:dyDescent="0.25">
      <c r="BT59" s="85"/>
      <c r="BU59" s="85"/>
    </row>
    <row r="60" spans="1:73" x14ac:dyDescent="0.25">
      <c r="BT60" s="85"/>
      <c r="BU60" s="85"/>
    </row>
    <row r="61" spans="1:73" x14ac:dyDescent="0.25">
      <c r="BT61" s="85"/>
      <c r="BU61" s="85"/>
    </row>
    <row r="62" spans="1:73" x14ac:dyDescent="0.25">
      <c r="BT62" s="85"/>
      <c r="BU62" s="85"/>
    </row>
    <row r="63" spans="1:73" x14ac:dyDescent="0.25">
      <c r="BT63" s="85"/>
      <c r="BU63" s="85"/>
    </row>
    <row r="64" spans="1:73" x14ac:dyDescent="0.25">
      <c r="BT64" s="85"/>
      <c r="BU64" s="85"/>
    </row>
    <row r="65" spans="72:73" x14ac:dyDescent="0.25">
      <c r="BT65" s="85"/>
      <c r="BU65" s="85"/>
    </row>
    <row r="66" spans="72:73" x14ac:dyDescent="0.25">
      <c r="BT66" s="85"/>
      <c r="BU66" s="85"/>
    </row>
    <row r="67" spans="72:73" x14ac:dyDescent="0.25">
      <c r="BT67" s="85"/>
      <c r="BU67" s="85"/>
    </row>
    <row r="68" spans="72:73" x14ac:dyDescent="0.25">
      <c r="BT68" s="85"/>
      <c r="BU68" s="85"/>
    </row>
    <row r="69" spans="72:73" x14ac:dyDescent="0.25">
      <c r="BT69" s="85"/>
      <c r="BU69" s="85"/>
    </row>
    <row r="70" spans="72:73" x14ac:dyDescent="0.25">
      <c r="BT70" s="85"/>
      <c r="BU70" s="85"/>
    </row>
    <row r="71" spans="72:73" x14ac:dyDescent="0.25">
      <c r="BT71" s="85"/>
      <c r="BU71" s="85"/>
    </row>
    <row r="72" spans="72:73" x14ac:dyDescent="0.25">
      <c r="BT72" s="85"/>
      <c r="BU72" s="85"/>
    </row>
  </sheetData>
  <sortState xmlns:xlrd2="http://schemas.microsoft.com/office/spreadsheetml/2017/richdata2" ref="A3:AV46">
    <sortCondition ref="A4:A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U72"/>
  <sheetViews>
    <sheetView tabSelected="1" zoomScale="110" zoomScaleNormal="110" workbookViewId="0">
      <pane xSplit="1" topLeftCell="B1" activePane="topRight" state="frozen"/>
      <selection activeCell="BT47" sqref="BT47"/>
      <selection pane="topRight" activeCell="BT47" sqref="BT47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5" max="55" width="9.140625" style="50"/>
    <col min="56" max="56" width="9.140625" style="53"/>
    <col min="64" max="64" width="9.42578125" bestFit="1" customWidth="1"/>
    <col min="72" max="73" width="29" style="83" customWidth="1"/>
  </cols>
  <sheetData>
    <row r="2" spans="1:73" x14ac:dyDescent="0.25">
      <c r="BT2" s="77"/>
      <c r="BU2" s="77"/>
    </row>
    <row r="3" spans="1:73" x14ac:dyDescent="0.25">
      <c r="BT3" s="78" t="s">
        <v>50</v>
      </c>
      <c r="BU3" s="78" t="s">
        <v>51</v>
      </c>
    </row>
    <row r="4" spans="1:73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1">
        <v>43770</v>
      </c>
      <c r="BE4" s="51">
        <v>43800</v>
      </c>
      <c r="BF4" s="51">
        <v>43831</v>
      </c>
      <c r="BG4" s="51">
        <v>43862</v>
      </c>
      <c r="BH4" s="51">
        <v>43891</v>
      </c>
      <c r="BI4" s="51">
        <v>43922</v>
      </c>
      <c r="BJ4" s="51">
        <v>43952</v>
      </c>
      <c r="BK4" s="51">
        <v>43983</v>
      </c>
      <c r="BL4" s="51">
        <v>44013</v>
      </c>
      <c r="BM4" s="51">
        <v>44044</v>
      </c>
      <c r="BN4" s="51">
        <v>44075</v>
      </c>
      <c r="BO4" s="51">
        <v>44105</v>
      </c>
      <c r="BP4" s="51">
        <v>44136</v>
      </c>
      <c r="BQ4" s="51">
        <v>44166</v>
      </c>
      <c r="BR4" s="51">
        <v>44197</v>
      </c>
      <c r="BS4" s="51">
        <v>44228</v>
      </c>
      <c r="BT4" s="78"/>
      <c r="BU4" s="78"/>
    </row>
    <row r="5" spans="1:73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46">
        <v>1246</v>
      </c>
      <c r="AZ5" s="46">
        <v>1221.1111111111111</v>
      </c>
      <c r="BA5" s="48">
        <v>1212.33</v>
      </c>
      <c r="BB5" s="48">
        <v>1200</v>
      </c>
      <c r="BC5" s="49">
        <v>1215</v>
      </c>
      <c r="BD5" s="52">
        <v>1230</v>
      </c>
      <c r="BE5" s="46">
        <v>1291.6666666666699</v>
      </c>
      <c r="BF5" s="54">
        <v>1270</v>
      </c>
      <c r="BG5" s="55">
        <v>1266.3636363636399</v>
      </c>
      <c r="BH5" s="57">
        <v>1256.5384615384601</v>
      </c>
      <c r="BI5" s="61">
        <v>1224.23</v>
      </c>
      <c r="BJ5" s="57">
        <v>1191.9230769230801</v>
      </c>
      <c r="BK5" s="63">
        <v>1153.75</v>
      </c>
      <c r="BL5" s="57">
        <v>1163.125</v>
      </c>
      <c r="BM5" s="63">
        <v>1174.61538461538</v>
      </c>
      <c r="BN5" s="64">
        <v>1258.5384615384601</v>
      </c>
      <c r="BO5" s="46">
        <v>1274.1666666666699</v>
      </c>
      <c r="BP5" s="66">
        <v>1214</v>
      </c>
      <c r="BQ5" s="64">
        <v>1196.1538461538462</v>
      </c>
      <c r="BR5" s="73">
        <v>1224.25</v>
      </c>
      <c r="BS5" s="75">
        <v>1166.25</v>
      </c>
      <c r="BT5" s="79">
        <f>(BS5-BG5)/BG5*100</f>
        <v>-7.9055994257001858</v>
      </c>
      <c r="BU5" s="79">
        <f>(BS5-BR5)/BR5*100</f>
        <v>-4.7375944455789254</v>
      </c>
    </row>
    <row r="6" spans="1:73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46">
        <v>1037.5</v>
      </c>
      <c r="AZ6" s="46">
        <v>1096.25</v>
      </c>
      <c r="BA6" s="48">
        <v>1088.33</v>
      </c>
      <c r="BB6" s="48">
        <v>1120</v>
      </c>
      <c r="BC6" s="49">
        <v>1142.5</v>
      </c>
      <c r="BD6" s="52">
        <v>1153.75</v>
      </c>
      <c r="BE6" s="46">
        <v>1178.3333333333301</v>
      </c>
      <c r="BF6" s="54">
        <v>1183.3333333333333</v>
      </c>
      <c r="BG6" s="55">
        <v>1180</v>
      </c>
      <c r="BH6" s="57">
        <v>1150</v>
      </c>
      <c r="BI6" s="61">
        <v>1120</v>
      </c>
      <c r="BJ6" s="57">
        <v>1170</v>
      </c>
      <c r="BK6" s="63">
        <v>1120</v>
      </c>
      <c r="BL6" s="57">
        <v>1176</v>
      </c>
      <c r="BM6" s="63">
        <v>1180</v>
      </c>
      <c r="BN6" s="64">
        <v>1166.6666666666699</v>
      </c>
      <c r="BO6" s="46">
        <v>1125</v>
      </c>
      <c r="BP6" s="66">
        <v>1131.25</v>
      </c>
      <c r="BQ6" s="64">
        <v>1093.3333333333333</v>
      </c>
      <c r="BR6" s="73">
        <v>1131.25</v>
      </c>
      <c r="BS6" s="75">
        <v>1120</v>
      </c>
      <c r="BT6" s="79">
        <f t="shared" ref="BT6:BT42" si="0">(BS6-BG6)/BG6*100</f>
        <v>-5.0847457627118651</v>
      </c>
      <c r="BU6" s="79">
        <f t="shared" ref="BU6:BU42" si="1">(BS6-BR6)/BR6*100</f>
        <v>-0.99447513812154686</v>
      </c>
    </row>
    <row r="7" spans="1:73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46">
        <v>1355</v>
      </c>
      <c r="AZ7" s="46">
        <v>1344.1666666666652</v>
      </c>
      <c r="BA7" s="48">
        <v>1360</v>
      </c>
      <c r="BB7" s="48">
        <v>1375.44444444444</v>
      </c>
      <c r="BC7" s="49">
        <v>1300.7142857142901</v>
      </c>
      <c r="BD7" s="52">
        <v>1306.25</v>
      </c>
      <c r="BE7" s="46">
        <v>1325</v>
      </c>
      <c r="BF7" s="54">
        <v>1335</v>
      </c>
      <c r="BG7" s="55">
        <v>1333.3333333333301</v>
      </c>
      <c r="BH7" s="57">
        <v>1370</v>
      </c>
      <c r="BI7" s="61">
        <v>1420</v>
      </c>
      <c r="BJ7" s="57">
        <v>1300</v>
      </c>
      <c r="BK7" s="63">
        <v>1271.42857142857</v>
      </c>
      <c r="BL7" s="57">
        <v>1248.8888888888901</v>
      </c>
      <c r="BM7" s="63">
        <v>1297.7777777777778</v>
      </c>
      <c r="BN7" s="64">
        <v>1233.3333333333333</v>
      </c>
      <c r="BO7" s="46">
        <v>1216.6666666666699</v>
      </c>
      <c r="BP7" s="66">
        <v>1166.6666666666699</v>
      </c>
      <c r="BQ7" s="64">
        <v>822</v>
      </c>
      <c r="BR7" s="73">
        <v>875</v>
      </c>
      <c r="BS7" s="75">
        <v>968</v>
      </c>
      <c r="BT7" s="79">
        <f t="shared" si="0"/>
        <v>-27.399999999999824</v>
      </c>
      <c r="BU7" s="79">
        <f t="shared" si="1"/>
        <v>10.628571428571428</v>
      </c>
    </row>
    <row r="8" spans="1:73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46">
        <v>1024.44444444444</v>
      </c>
      <c r="AZ8" s="46">
        <v>1070.75</v>
      </c>
      <c r="BA8" s="48">
        <v>1079.58</v>
      </c>
      <c r="BB8" s="48">
        <v>1118.3333333333333</v>
      </c>
      <c r="BC8" s="49">
        <v>1217.1666666666667</v>
      </c>
      <c r="BD8" s="52">
        <v>1120.4166666666667</v>
      </c>
      <c r="BE8" s="46">
        <v>1136</v>
      </c>
      <c r="BF8" s="54">
        <v>1141.6666666666667</v>
      </c>
      <c r="BG8" s="55">
        <v>1157.2727272727273</v>
      </c>
      <c r="BH8" s="57">
        <v>1157.5</v>
      </c>
      <c r="BI8" s="62">
        <v>1236.5</v>
      </c>
      <c r="BJ8" s="57">
        <v>1202.76</v>
      </c>
      <c r="BK8" s="63">
        <v>1181.25</v>
      </c>
      <c r="BL8" s="57">
        <v>1143.75</v>
      </c>
      <c r="BM8" s="63">
        <v>1198.5714285714287</v>
      </c>
      <c r="BN8" s="64">
        <v>1217.2727272727273</v>
      </c>
      <c r="BO8" s="46">
        <v>1173</v>
      </c>
      <c r="BP8" s="66">
        <v>1195.909090909091</v>
      </c>
      <c r="BQ8" s="64">
        <v>1137.2727272727273</v>
      </c>
      <c r="BR8" s="73">
        <v>1186.8181818181818</v>
      </c>
      <c r="BS8" s="75">
        <v>1190.4545454545455</v>
      </c>
      <c r="BT8" s="79">
        <f t="shared" si="0"/>
        <v>2.8672427336999271</v>
      </c>
      <c r="BU8" s="79">
        <f t="shared" si="1"/>
        <v>0.30639601685178963</v>
      </c>
    </row>
    <row r="9" spans="1:73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46">
        <v>1224.2857142857142</v>
      </c>
      <c r="AZ9" s="46">
        <v>1226.5400000000022</v>
      </c>
      <c r="BA9" s="48">
        <v>1198</v>
      </c>
      <c r="BB9" s="48">
        <v>1120.2</v>
      </c>
      <c r="BC9" s="49">
        <v>1153.6666666666699</v>
      </c>
      <c r="BD9" s="52">
        <v>1147.76923076923</v>
      </c>
      <c r="BE9" s="46">
        <v>1154.6666666666699</v>
      </c>
      <c r="BF9" s="54">
        <v>1194.3333333333301</v>
      </c>
      <c r="BG9" s="55">
        <v>1188.05555555556</v>
      </c>
      <c r="BH9" s="57">
        <v>1168</v>
      </c>
      <c r="BI9" s="62">
        <v>1106</v>
      </c>
      <c r="BJ9" s="57">
        <v>1066.3333333333333</v>
      </c>
      <c r="BK9" s="63">
        <v>1026.4285714285713</v>
      </c>
      <c r="BL9" s="57">
        <v>1053.9285714285713</v>
      </c>
      <c r="BM9" s="63">
        <v>1068.3333333333333</v>
      </c>
      <c r="BN9" s="64">
        <v>1102.8571428571399</v>
      </c>
      <c r="BO9" s="46">
        <v>1131.8181818181799</v>
      </c>
      <c r="BP9" s="66">
        <v>1071</v>
      </c>
      <c r="BQ9" s="64">
        <v>1145.4545454545455</v>
      </c>
      <c r="BR9" s="73">
        <v>1150</v>
      </c>
      <c r="BS9" s="75">
        <v>1162</v>
      </c>
      <c r="BT9" s="79">
        <f t="shared" si="0"/>
        <v>-2.1931260229136207</v>
      </c>
      <c r="BU9" s="79">
        <f t="shared" si="1"/>
        <v>1.0434782608695654</v>
      </c>
    </row>
    <row r="10" spans="1:73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46">
        <v>1150</v>
      </c>
      <c r="AZ10" s="46">
        <v>1125.55555555556</v>
      </c>
      <c r="BA10" s="48">
        <v>1115</v>
      </c>
      <c r="BB10" s="48">
        <v>1105</v>
      </c>
      <c r="BC10" s="49">
        <v>1170.625</v>
      </c>
      <c r="BD10" s="52">
        <v>1110.7142857142858</v>
      </c>
      <c r="BE10" s="46">
        <v>1142.608695652174</v>
      </c>
      <c r="BF10" s="54">
        <v>1122.2222222222222</v>
      </c>
      <c r="BG10" s="55">
        <v>1133.3333333333301</v>
      </c>
      <c r="BH10" s="57">
        <v>1131.25</v>
      </c>
      <c r="BI10" s="62">
        <v>1090</v>
      </c>
      <c r="BJ10" s="57">
        <v>1191</v>
      </c>
      <c r="BK10" s="63">
        <v>1150.9090909090901</v>
      </c>
      <c r="BL10" s="57">
        <v>1200</v>
      </c>
      <c r="BM10" s="63">
        <v>1165.7142857142901</v>
      </c>
      <c r="BN10" s="64">
        <v>1112.5</v>
      </c>
      <c r="BO10" s="46">
        <v>1168.75</v>
      </c>
      <c r="BP10" s="66">
        <v>1143.75</v>
      </c>
      <c r="BQ10" s="64">
        <v>1100.8333333333333</v>
      </c>
      <c r="BR10" s="73">
        <v>1155.55555555556</v>
      </c>
      <c r="BS10" s="75">
        <v>1243.75</v>
      </c>
      <c r="BT10" s="79">
        <f t="shared" si="0"/>
        <v>9.7426470588238452</v>
      </c>
      <c r="BU10" s="79">
        <f t="shared" si="1"/>
        <v>7.6322115384611271</v>
      </c>
    </row>
    <row r="11" spans="1:73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46">
        <v>995.4545454545455</v>
      </c>
      <c r="AZ11" s="46">
        <v>1026.1538461538501</v>
      </c>
      <c r="BA11" s="48">
        <v>1030</v>
      </c>
      <c r="BB11" s="48">
        <v>1065.45454545455</v>
      </c>
      <c r="BC11" s="49">
        <v>1115.7142857142901</v>
      </c>
      <c r="BD11" s="52">
        <v>1117.27272727273</v>
      </c>
      <c r="BE11" s="46">
        <v>1129.1666666666699</v>
      </c>
      <c r="BF11" s="54">
        <v>1114.61538461538</v>
      </c>
      <c r="BG11" s="55">
        <v>1150</v>
      </c>
      <c r="BH11" s="57">
        <v>1106.6666666666699</v>
      </c>
      <c r="BI11" s="62">
        <v>1147.73</v>
      </c>
      <c r="BJ11" s="57">
        <v>1037.1428571428571</v>
      </c>
      <c r="BK11" s="63">
        <v>1055</v>
      </c>
      <c r="BL11" s="57">
        <v>1103.3333333333301</v>
      </c>
      <c r="BM11" s="63">
        <v>1125</v>
      </c>
      <c r="BN11" s="64">
        <v>1175</v>
      </c>
      <c r="BO11" s="46">
        <v>1173.3333333333301</v>
      </c>
      <c r="BP11" s="66">
        <v>1150.55555555555</v>
      </c>
      <c r="BQ11" s="64">
        <v>773.75</v>
      </c>
      <c r="BR11" s="73">
        <v>846.66666666666663</v>
      </c>
      <c r="BS11" s="75">
        <v>792.22222222222194</v>
      </c>
      <c r="BT11" s="79">
        <f t="shared" si="0"/>
        <v>-31.111111111111136</v>
      </c>
      <c r="BU11" s="79">
        <f t="shared" si="1"/>
        <v>-6.43044619422575</v>
      </c>
    </row>
    <row r="12" spans="1:73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46">
        <v>1325</v>
      </c>
      <c r="AZ12" s="46">
        <v>1303.75</v>
      </c>
      <c r="BA12" s="48">
        <v>1298</v>
      </c>
      <c r="BB12" s="48">
        <v>1280</v>
      </c>
      <c r="BC12" s="49">
        <v>1195</v>
      </c>
      <c r="BD12" s="52">
        <v>1207.1428571428601</v>
      </c>
      <c r="BE12" s="46">
        <v>1229</v>
      </c>
      <c r="BF12" s="54">
        <v>1215</v>
      </c>
      <c r="BG12" s="55">
        <v>1235</v>
      </c>
      <c r="BH12" s="57">
        <v>1271.25</v>
      </c>
      <c r="BI12" s="62">
        <v>1192.8599999999999</v>
      </c>
      <c r="BJ12" s="57">
        <v>1242.1428571428571</v>
      </c>
      <c r="BK12" s="63">
        <v>1216</v>
      </c>
      <c r="BL12" s="57">
        <v>1183.3333333333301</v>
      </c>
      <c r="BM12" s="63">
        <v>1160</v>
      </c>
      <c r="BN12" s="64">
        <v>1250</v>
      </c>
      <c r="BO12" s="46">
        <v>1321.42857142857</v>
      </c>
      <c r="BP12" s="66">
        <v>1295</v>
      </c>
      <c r="BQ12" s="64">
        <v>1450</v>
      </c>
      <c r="BR12" s="73">
        <v>1430</v>
      </c>
      <c r="BS12" s="75">
        <v>1409.2</v>
      </c>
      <c r="BT12" s="79">
        <f t="shared" si="0"/>
        <v>14.10526315789474</v>
      </c>
      <c r="BU12" s="79">
        <f t="shared" si="1"/>
        <v>-1.4545454545454515</v>
      </c>
    </row>
    <row r="13" spans="1:73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46">
        <v>1352.8571428571399</v>
      </c>
      <c r="AZ13" s="46">
        <v>1347.8571428571399</v>
      </c>
      <c r="BA13" s="48">
        <v>1355</v>
      </c>
      <c r="BB13" s="48">
        <v>1400</v>
      </c>
      <c r="BC13" s="49">
        <v>1350</v>
      </c>
      <c r="BD13" s="52">
        <v>1322.2222222222199</v>
      </c>
      <c r="BE13" s="46">
        <v>1300</v>
      </c>
      <c r="BF13" s="54">
        <v>1377.5</v>
      </c>
      <c r="BG13" s="55">
        <v>1375</v>
      </c>
      <c r="BH13" s="57">
        <v>1320</v>
      </c>
      <c r="BI13" s="62">
        <v>1290</v>
      </c>
      <c r="BJ13" s="57">
        <v>1350</v>
      </c>
      <c r="BK13" s="63">
        <v>1366.6666666666667</v>
      </c>
      <c r="BL13" s="63">
        <v>1380.6</v>
      </c>
      <c r="BM13" s="63">
        <v>1383.3333333333333</v>
      </c>
      <c r="BN13" s="64">
        <v>1340.9090909090901</v>
      </c>
      <c r="BO13" s="46">
        <v>1276.6666666666699</v>
      </c>
      <c r="BP13" s="66">
        <v>1184</v>
      </c>
      <c r="BQ13" s="64">
        <v>1080</v>
      </c>
      <c r="BR13" s="73">
        <v>1081.1111111111111</v>
      </c>
      <c r="BS13" s="75">
        <v>1088</v>
      </c>
      <c r="BT13" s="79">
        <f t="shared" si="0"/>
        <v>-20.872727272727275</v>
      </c>
      <c r="BU13" s="79">
        <f t="shared" si="1"/>
        <v>0.63720452209661083</v>
      </c>
    </row>
    <row r="14" spans="1:73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46">
        <v>1263</v>
      </c>
      <c r="AZ14" s="46">
        <v>1224.5</v>
      </c>
      <c r="BA14" s="48">
        <v>1258.26</v>
      </c>
      <c r="BB14" s="48">
        <v>1206.4545454545455</v>
      </c>
      <c r="BC14" s="49">
        <v>1213.8235294117601</v>
      </c>
      <c r="BD14" s="52">
        <v>1231.52173913043</v>
      </c>
      <c r="BE14" s="46">
        <v>1250.3333333333301</v>
      </c>
      <c r="BF14" s="54">
        <v>1231.1363636363637</v>
      </c>
      <c r="BG14" s="55">
        <v>1236.3888888888901</v>
      </c>
      <c r="BH14" s="57">
        <v>1263.0769230769231</v>
      </c>
      <c r="BI14" s="62">
        <v>1215.83</v>
      </c>
      <c r="BJ14" s="57">
        <v>1189.7058823529412</v>
      </c>
      <c r="BK14" s="63">
        <v>1186.0833333333333</v>
      </c>
      <c r="BL14" s="57">
        <v>1211.1904761904761</v>
      </c>
      <c r="BM14" s="63">
        <v>1220.2631578947369</v>
      </c>
      <c r="BN14" s="64">
        <v>1182.35294117647</v>
      </c>
      <c r="BO14" s="46">
        <v>1230.2631578947369</v>
      </c>
      <c r="BP14" s="66">
        <v>1144.5238095238096</v>
      </c>
      <c r="BQ14" s="64">
        <v>1233.8235294117646</v>
      </c>
      <c r="BR14" s="73">
        <v>1202.0833333333333</v>
      </c>
      <c r="BS14" s="75">
        <v>1175.8421052631579</v>
      </c>
      <c r="BT14" s="79">
        <f t="shared" si="0"/>
        <v>-4.8970663008904847</v>
      </c>
      <c r="BU14" s="79">
        <f t="shared" si="1"/>
        <v>-2.1829791115570476</v>
      </c>
    </row>
    <row r="15" spans="1:73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46">
        <v>1084.54545454545</v>
      </c>
      <c r="AZ15" s="46">
        <v>1127.8571428571429</v>
      </c>
      <c r="BA15" s="48">
        <v>1145.78</v>
      </c>
      <c r="BB15" s="48">
        <v>1100.3846153846155</v>
      </c>
      <c r="BC15" s="49">
        <v>1190.2727272727273</v>
      </c>
      <c r="BD15" s="52">
        <v>1127.27272727273</v>
      </c>
      <c r="BE15" s="46">
        <v>1122.2727272727273</v>
      </c>
      <c r="BF15" s="54">
        <v>1171.875</v>
      </c>
      <c r="BG15" s="55">
        <v>1196.1538461538501</v>
      </c>
      <c r="BH15" s="57">
        <v>1179.2857142857099</v>
      </c>
      <c r="BI15" s="62">
        <v>1134.6199999999999</v>
      </c>
      <c r="BJ15" s="57">
        <v>1090.45454545454</v>
      </c>
      <c r="BK15" s="63">
        <v>1087.44444444444</v>
      </c>
      <c r="BL15" s="57">
        <v>1072.5</v>
      </c>
      <c r="BM15" s="63">
        <v>1095.8</v>
      </c>
      <c r="BN15" s="64">
        <v>1051.3636363636363</v>
      </c>
      <c r="BO15" s="46">
        <v>978.70833333333303</v>
      </c>
      <c r="BP15" s="66">
        <v>986.42857142857144</v>
      </c>
      <c r="BQ15" s="64">
        <v>980.53846153846155</v>
      </c>
      <c r="BR15" s="73">
        <v>934.61538461538464</v>
      </c>
      <c r="BS15" s="75">
        <v>1016.7857142857143</v>
      </c>
      <c r="BT15" s="79">
        <f t="shared" si="0"/>
        <v>-14.995406522737987</v>
      </c>
      <c r="BU15" s="79">
        <f t="shared" si="1"/>
        <v>8.7918871252204607</v>
      </c>
    </row>
    <row r="16" spans="1:73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46">
        <v>1203.57142857143</v>
      </c>
      <c r="AZ16" s="46">
        <v>1196</v>
      </c>
      <c r="BA16" s="48">
        <v>1182.33</v>
      </c>
      <c r="BB16" s="48">
        <v>1144.2857142857099</v>
      </c>
      <c r="BC16" s="49">
        <v>1142.0714285714287</v>
      </c>
      <c r="BD16" s="52">
        <v>1188.8571428571429</v>
      </c>
      <c r="BE16" s="46">
        <v>1142.7142857142858</v>
      </c>
      <c r="BF16" s="54">
        <v>1149.2142857142858</v>
      </c>
      <c r="BG16" s="55">
        <v>1154.375</v>
      </c>
      <c r="BH16" s="57">
        <v>1133</v>
      </c>
      <c r="BI16" s="62">
        <v>1162.5</v>
      </c>
      <c r="BJ16" s="57">
        <v>1128.5714285714287</v>
      </c>
      <c r="BK16" s="63">
        <v>1172.5</v>
      </c>
      <c r="BL16" s="57">
        <v>1158.8571428571399</v>
      </c>
      <c r="BM16" s="63">
        <v>1244.42857142857</v>
      </c>
      <c r="BN16" s="64">
        <v>1325.6666666666699</v>
      </c>
      <c r="BO16" s="46">
        <v>1277.5</v>
      </c>
      <c r="BP16" s="66">
        <v>1305.2857142857142</v>
      </c>
      <c r="BQ16" s="64">
        <v>1240.6363636363637</v>
      </c>
      <c r="BR16" s="73">
        <v>1271.42857142857</v>
      </c>
      <c r="BS16" s="75">
        <v>1173.6666666666667</v>
      </c>
      <c r="BT16" s="79">
        <f t="shared" si="0"/>
        <v>1.671178487637617</v>
      </c>
      <c r="BU16" s="79">
        <f t="shared" si="1"/>
        <v>-7.6891385767789142</v>
      </c>
    </row>
    <row r="17" spans="1:73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46">
        <v>1237.2727272727273</v>
      </c>
      <c r="AZ17" s="46">
        <v>1197.6666666666699</v>
      </c>
      <c r="BA17" s="48">
        <v>1212.9100000000001</v>
      </c>
      <c r="BB17" s="48">
        <v>1213.5714285714287</v>
      </c>
      <c r="BC17" s="49">
        <v>1252.5</v>
      </c>
      <c r="BD17" s="52">
        <v>1209.2307692307693</v>
      </c>
      <c r="BE17" s="46">
        <v>1208.4615384615399</v>
      </c>
      <c r="BF17" s="54">
        <v>1215.7142857142901</v>
      </c>
      <c r="BG17" s="55">
        <v>1223.0769230769199</v>
      </c>
      <c r="BH17" s="57">
        <v>1192.5</v>
      </c>
      <c r="BI17" s="62">
        <v>1181.25</v>
      </c>
      <c r="BJ17" s="57">
        <v>1141.3333333333333</v>
      </c>
      <c r="BK17" s="63">
        <v>1150.8333333333333</v>
      </c>
      <c r="BL17" s="57">
        <v>1138.4615384615386</v>
      </c>
      <c r="BM17" s="63">
        <v>1171</v>
      </c>
      <c r="BN17" s="64">
        <v>1210</v>
      </c>
      <c r="BO17" s="46">
        <v>1178.3333333333333</v>
      </c>
      <c r="BP17" s="66">
        <v>1225</v>
      </c>
      <c r="BQ17" s="64">
        <v>1188.4615384615386</v>
      </c>
      <c r="BR17" s="73">
        <v>1172.8571428571429</v>
      </c>
      <c r="BS17" s="75">
        <v>1193.2142857142858</v>
      </c>
      <c r="BT17" s="79">
        <f t="shared" si="0"/>
        <v>-2.4415992812216647</v>
      </c>
      <c r="BU17" s="79">
        <f t="shared" si="1"/>
        <v>1.7356881851400756</v>
      </c>
    </row>
    <row r="18" spans="1:73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46">
        <v>1250</v>
      </c>
      <c r="AZ18" s="46">
        <v>1240.25</v>
      </c>
      <c r="BA18" s="48">
        <v>1267.5</v>
      </c>
      <c r="BB18" s="48">
        <v>1319.4117647058799</v>
      </c>
      <c r="BC18" s="49">
        <v>1266</v>
      </c>
      <c r="BD18" s="52">
        <v>1261.5</v>
      </c>
      <c r="BE18" s="46">
        <v>1284.375</v>
      </c>
      <c r="BF18" s="54">
        <v>1280.9523809523801</v>
      </c>
      <c r="BG18" s="55">
        <v>1257.8947368421052</v>
      </c>
      <c r="BH18" s="57">
        <v>1291.6666666666667</v>
      </c>
      <c r="BI18" s="62">
        <v>1325.71</v>
      </c>
      <c r="BJ18" s="57">
        <v>1345.8823529411766</v>
      </c>
      <c r="BK18" s="63">
        <v>1316.6666666666667</v>
      </c>
      <c r="BL18" s="57">
        <v>1320.5882352941176</v>
      </c>
      <c r="BM18" s="63">
        <v>1387.89473684211</v>
      </c>
      <c r="BN18" s="64">
        <v>1380</v>
      </c>
      <c r="BO18" s="46">
        <v>1352.7777777777778</v>
      </c>
      <c r="BP18" s="66">
        <v>1292.8571428571429</v>
      </c>
      <c r="BQ18" s="64">
        <v>1263.5</v>
      </c>
      <c r="BR18" s="73">
        <v>1301.1764705882354</v>
      </c>
      <c r="BS18" s="75">
        <v>1373.6842105263158</v>
      </c>
      <c r="BT18" s="79">
        <f t="shared" si="0"/>
        <v>9.2050209205021005</v>
      </c>
      <c r="BU18" s="79">
        <f t="shared" si="1"/>
        <v>5.5724754925287883</v>
      </c>
    </row>
    <row r="19" spans="1:73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46">
        <v>1256.4285714285713</v>
      </c>
      <c r="AZ19" s="46">
        <v>1258.6818181818182</v>
      </c>
      <c r="BA19" s="48">
        <v>1245</v>
      </c>
      <c r="BB19" s="48">
        <v>1190.4761904761899</v>
      </c>
      <c r="BC19" s="49">
        <v>1139.0384615384614</v>
      </c>
      <c r="BD19" s="52">
        <v>1227.9375</v>
      </c>
      <c r="BE19" s="46">
        <v>1158.9130434782608</v>
      </c>
      <c r="BF19" s="54">
        <v>1211.1111111111111</v>
      </c>
      <c r="BG19" s="55">
        <v>1179.0476190476199</v>
      </c>
      <c r="BH19" s="57">
        <v>1210.8333333333333</v>
      </c>
      <c r="BI19" s="62">
        <v>1180.26</v>
      </c>
      <c r="BJ19" s="57">
        <v>1131.6521739130435</v>
      </c>
      <c r="BK19" s="63">
        <v>1179.1666666666667</v>
      </c>
      <c r="BL19" s="57">
        <v>1175.4347826087001</v>
      </c>
      <c r="BM19" s="63">
        <v>1246.4285714285713</v>
      </c>
      <c r="BN19" s="64">
        <v>1305.7142857142901</v>
      </c>
      <c r="BO19" s="46">
        <v>1359.44444444444</v>
      </c>
      <c r="BP19" s="66">
        <v>1363.4615384615399</v>
      </c>
      <c r="BQ19" s="64">
        <v>1303.409090909091</v>
      </c>
      <c r="BR19" s="73">
        <v>1358.8888888888901</v>
      </c>
      <c r="BS19" s="75">
        <v>1317.6666666666699</v>
      </c>
      <c r="BT19" s="79">
        <f t="shared" si="0"/>
        <v>11.756865912762711</v>
      </c>
      <c r="BU19" s="79">
        <f t="shared" si="1"/>
        <v>-3.0335241210137434</v>
      </c>
    </row>
    <row r="20" spans="1:73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46">
        <v>1456.9230769230801</v>
      </c>
      <c r="AZ20" s="46">
        <v>1436.1538461538478</v>
      </c>
      <c r="BA20" s="48">
        <v>1400</v>
      </c>
      <c r="BB20" s="48">
        <v>1441.6666666666667</v>
      </c>
      <c r="BC20" s="49">
        <v>1371.42857142857</v>
      </c>
      <c r="BD20" s="52">
        <v>1244.4444444444443</v>
      </c>
      <c r="BE20" s="46">
        <v>1185.7142857142901</v>
      </c>
      <c r="BF20" s="54">
        <v>1235.55555555555</v>
      </c>
      <c r="BG20" s="55">
        <v>1260</v>
      </c>
      <c r="BH20" s="57">
        <v>1233.3333333333333</v>
      </c>
      <c r="BI20" s="62">
        <v>1233.33</v>
      </c>
      <c r="BJ20" s="57">
        <v>1307.5</v>
      </c>
      <c r="BK20" s="63">
        <v>1217.1875</v>
      </c>
      <c r="BL20" s="57">
        <v>1221.8181818181818</v>
      </c>
      <c r="BM20" s="63">
        <v>1200</v>
      </c>
      <c r="BN20" s="64">
        <v>1286</v>
      </c>
      <c r="BO20" s="46">
        <v>1346.6666666666699</v>
      </c>
      <c r="BP20" s="66">
        <v>1286.25</v>
      </c>
      <c r="BQ20" s="64">
        <v>1444.4444444444443</v>
      </c>
      <c r="BR20" s="73">
        <v>1435.55555555556</v>
      </c>
      <c r="BS20" s="75">
        <v>1397.7777777777801</v>
      </c>
      <c r="BT20" s="79">
        <f t="shared" si="0"/>
        <v>10.934744268077786</v>
      </c>
      <c r="BU20" s="79">
        <f t="shared" si="1"/>
        <v>-2.6315789473685589</v>
      </c>
    </row>
    <row r="21" spans="1:73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46">
        <v>1227.9411764705883</v>
      </c>
      <c r="AZ21" s="46">
        <v>1194.3181818181799</v>
      </c>
      <c r="BA21" s="48">
        <v>1173.47</v>
      </c>
      <c r="BB21" s="48">
        <v>1177.25</v>
      </c>
      <c r="BC21" s="49">
        <v>1151.090909090909</v>
      </c>
      <c r="BD21" s="52">
        <v>1182.8571428571429</v>
      </c>
      <c r="BE21" s="46">
        <v>1139.7619047619048</v>
      </c>
      <c r="BF21" s="54">
        <v>1135.3125</v>
      </c>
      <c r="BG21" s="55">
        <v>1140.3260869565199</v>
      </c>
      <c r="BH21" s="57">
        <v>1113.4375</v>
      </c>
      <c r="BI21" s="62">
        <v>1107.8900000000001</v>
      </c>
      <c r="BJ21" s="57">
        <v>1133.695652173913</v>
      </c>
      <c r="BK21" s="63">
        <v>1119.25</v>
      </c>
      <c r="BL21" s="57">
        <v>1100.4347826087001</v>
      </c>
      <c r="BM21" s="63">
        <v>1119.5652173913043</v>
      </c>
      <c r="BN21" s="64">
        <v>1193.04347826087</v>
      </c>
      <c r="BO21" s="46">
        <v>1267.5999999999999</v>
      </c>
      <c r="BP21" s="66">
        <v>1230.78125</v>
      </c>
      <c r="BQ21" s="64">
        <v>1217.6315789473683</v>
      </c>
      <c r="BR21" s="73">
        <v>1258.57142857143</v>
      </c>
      <c r="BS21" s="75">
        <v>1221.94444444444</v>
      </c>
      <c r="BT21" s="79">
        <f t="shared" si="0"/>
        <v>7.1574577150783147</v>
      </c>
      <c r="BU21" s="79">
        <f t="shared" si="1"/>
        <v>-2.9102030520877387</v>
      </c>
    </row>
    <row r="22" spans="1:73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46">
        <v>1341.42857142857</v>
      </c>
      <c r="AZ22" s="46">
        <v>1359.9999999999993</v>
      </c>
      <c r="BA22" s="48">
        <v>1348.46</v>
      </c>
      <c r="BB22" s="48">
        <v>1297.6923076923099</v>
      </c>
      <c r="BC22" s="49">
        <v>1315.3846153846155</v>
      </c>
      <c r="BD22" s="52">
        <v>1308.3333333333333</v>
      </c>
      <c r="BE22" s="46">
        <v>1300</v>
      </c>
      <c r="BF22" s="54">
        <v>1288.57142857143</v>
      </c>
      <c r="BG22" s="55">
        <v>1300</v>
      </c>
      <c r="BH22" s="57">
        <v>1283.3333333333301</v>
      </c>
      <c r="BI22" s="62">
        <v>1313.33</v>
      </c>
      <c r="BJ22" s="57">
        <v>1271.4285714285713</v>
      </c>
      <c r="BK22" s="63">
        <v>1290.1818181818201</v>
      </c>
      <c r="BL22" s="57">
        <v>1290.909090909091</v>
      </c>
      <c r="BM22" s="63">
        <v>1281.84210526316</v>
      </c>
      <c r="BN22" s="64">
        <v>1301.42857142857</v>
      </c>
      <c r="BO22" s="46">
        <v>1360.7142857142858</v>
      </c>
      <c r="BP22" s="66">
        <v>1317.5</v>
      </c>
      <c r="BQ22" s="64">
        <v>1270</v>
      </c>
      <c r="BR22" s="73">
        <v>1300.76923076923</v>
      </c>
      <c r="BS22" s="75">
        <v>1270</v>
      </c>
      <c r="BT22" s="79">
        <f t="shared" si="0"/>
        <v>-2.3076923076923079</v>
      </c>
      <c r="BU22" s="79">
        <f t="shared" si="1"/>
        <v>-2.365464222353582</v>
      </c>
    </row>
    <row r="23" spans="1:73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46">
        <v>1229.375</v>
      </c>
      <c r="AZ23" s="46">
        <v>1215.625</v>
      </c>
      <c r="BA23" s="48">
        <v>1244.1099999999999</v>
      </c>
      <c r="BB23" s="48">
        <v>1228.2352941176471</v>
      </c>
      <c r="BC23" s="49">
        <v>1226.6666666666667</v>
      </c>
      <c r="BD23" s="52">
        <v>1156.25</v>
      </c>
      <c r="BE23" s="46">
        <v>1208.3333333333333</v>
      </c>
      <c r="BF23" s="54">
        <v>1236.1538461538462</v>
      </c>
      <c r="BG23" s="55">
        <v>1246.6666666666699</v>
      </c>
      <c r="BH23" s="57">
        <v>1211.7647058823529</v>
      </c>
      <c r="BI23" s="62">
        <v>1258.33</v>
      </c>
      <c r="BJ23" s="57">
        <v>1298.5714285714287</v>
      </c>
      <c r="BK23" s="63">
        <v>1309.4117647058824</v>
      </c>
      <c r="BL23" s="57">
        <v>1287.27272727273</v>
      </c>
      <c r="BM23" s="63">
        <v>1305.8333333333301</v>
      </c>
      <c r="BN23" s="64">
        <v>1298</v>
      </c>
      <c r="BO23" s="46">
        <v>1264.2857142857142</v>
      </c>
      <c r="BP23" s="66">
        <v>1230.55555555556</v>
      </c>
      <c r="BQ23" s="64">
        <v>1045</v>
      </c>
      <c r="BR23" s="73">
        <v>1098.8235294117601</v>
      </c>
      <c r="BS23" s="75">
        <v>1175</v>
      </c>
      <c r="BT23" s="79">
        <f t="shared" si="0"/>
        <v>-5.7486631016045244</v>
      </c>
      <c r="BU23" s="79">
        <f t="shared" si="1"/>
        <v>6.9325481798719695</v>
      </c>
    </row>
    <row r="24" spans="1:73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46">
        <v>1275</v>
      </c>
      <c r="AZ24" s="46">
        <v>1252.9760714285699</v>
      </c>
      <c r="BA24" s="48">
        <v>1259.3699999999999</v>
      </c>
      <c r="BB24" s="48">
        <v>1314.6666666666699</v>
      </c>
      <c r="BC24" s="49">
        <v>1278.5714285714287</v>
      </c>
      <c r="BD24" s="52">
        <v>1286.1111111111111</v>
      </c>
      <c r="BE24" s="46">
        <v>1254.2857142857142</v>
      </c>
      <c r="BF24" s="54">
        <v>1268.5714285714287</v>
      </c>
      <c r="BG24" s="55">
        <v>1315.23076923077</v>
      </c>
      <c r="BH24" s="57">
        <v>1350</v>
      </c>
      <c r="BI24" s="62">
        <v>1279.23</v>
      </c>
      <c r="BJ24" s="57">
        <v>1290.625</v>
      </c>
      <c r="BK24" s="63">
        <v>1302.3076923076901</v>
      </c>
      <c r="BL24" s="57">
        <v>1321.9230769230769</v>
      </c>
      <c r="BM24" s="63">
        <v>1295.6666666666699</v>
      </c>
      <c r="BN24" s="64">
        <v>1317.1875</v>
      </c>
      <c r="BO24" s="46">
        <v>1251.4285714285713</v>
      </c>
      <c r="BP24" s="66">
        <v>1285.2941176470588</v>
      </c>
      <c r="BQ24" s="64">
        <v>1342.3076923076924</v>
      </c>
      <c r="BR24" s="73">
        <v>1310.7142857142858</v>
      </c>
      <c r="BS24" s="75">
        <v>1342.3076923076924</v>
      </c>
      <c r="BT24" s="79">
        <f t="shared" si="0"/>
        <v>2.0587203181658156</v>
      </c>
      <c r="BU24" s="79">
        <f t="shared" si="1"/>
        <v>2.4103961433661709</v>
      </c>
    </row>
    <row r="25" spans="1:73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46">
        <v>1300</v>
      </c>
      <c r="AZ25" s="46">
        <v>1280</v>
      </c>
      <c r="BA25" s="48">
        <v>1305</v>
      </c>
      <c r="BB25" s="48">
        <v>1345.7142857142858</v>
      </c>
      <c r="BC25" s="49">
        <v>1290</v>
      </c>
      <c r="BD25" s="52">
        <v>1284.6153846153845</v>
      </c>
      <c r="BE25" s="46">
        <v>1271.4285714285713</v>
      </c>
      <c r="BF25" s="54">
        <v>1297.6923076923099</v>
      </c>
      <c r="BG25" s="55">
        <v>1306.25</v>
      </c>
      <c r="BH25" s="57">
        <v>1300</v>
      </c>
      <c r="BI25" s="62">
        <v>1250</v>
      </c>
      <c r="BJ25" s="57">
        <v>1228.5714285714287</v>
      </c>
      <c r="BK25" s="63">
        <v>1273.3333333333301</v>
      </c>
      <c r="BL25" s="57">
        <v>1257.1428571428571</v>
      </c>
      <c r="BM25" s="63">
        <v>1300</v>
      </c>
      <c r="BN25" s="64">
        <v>1368.75</v>
      </c>
      <c r="BO25" s="46">
        <v>1369.23076923077</v>
      </c>
      <c r="BP25" s="66">
        <v>1298.5</v>
      </c>
      <c r="BQ25" s="64">
        <v>1314.6153846153845</v>
      </c>
      <c r="BR25" s="73">
        <v>1325</v>
      </c>
      <c r="BS25" s="75">
        <v>1561.3846153846155</v>
      </c>
      <c r="BT25" s="79">
        <f t="shared" si="0"/>
        <v>19.53183658446817</v>
      </c>
      <c r="BU25" s="79">
        <f t="shared" si="1"/>
        <v>17.840348330914374</v>
      </c>
    </row>
    <row r="26" spans="1:73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46">
        <v>1245.45454545455</v>
      </c>
      <c r="AZ26" s="46">
        <v>1222.727272727275</v>
      </c>
      <c r="BA26" s="48">
        <v>1242.07</v>
      </c>
      <c r="BB26" s="48">
        <v>1261.5384615384601</v>
      </c>
      <c r="BC26" s="49">
        <v>1262.5</v>
      </c>
      <c r="BD26" s="52">
        <v>1254.54545454545</v>
      </c>
      <c r="BE26" s="46">
        <v>1287.5</v>
      </c>
      <c r="BF26" s="54">
        <v>1276.6666666666699</v>
      </c>
      <c r="BG26" s="55">
        <v>1255.55555555556</v>
      </c>
      <c r="BH26" s="57">
        <v>1233.3333333333301</v>
      </c>
      <c r="BI26" s="62">
        <v>1300.33</v>
      </c>
      <c r="BJ26" s="57">
        <v>1355.38461538462</v>
      </c>
      <c r="BK26" s="63">
        <v>1407.27272727273</v>
      </c>
      <c r="BL26" s="57">
        <v>1392.1428571428601</v>
      </c>
      <c r="BM26" s="63">
        <v>1335.7142857142858</v>
      </c>
      <c r="BN26" s="64">
        <v>1369.2307692307693</v>
      </c>
      <c r="BO26" s="46">
        <v>1350</v>
      </c>
      <c r="BP26" s="66">
        <v>1377.7777777777801</v>
      </c>
      <c r="BQ26" s="64">
        <v>1534.2105263157894</v>
      </c>
      <c r="BR26" s="73">
        <v>1580</v>
      </c>
      <c r="BS26" s="75">
        <v>1660</v>
      </c>
      <c r="BT26" s="79">
        <f t="shared" si="0"/>
        <v>32.21238938053051</v>
      </c>
      <c r="BU26" s="79">
        <f t="shared" si="1"/>
        <v>5.0632911392405067</v>
      </c>
    </row>
    <row r="27" spans="1:73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46">
        <v>1104.9166666665999</v>
      </c>
      <c r="AZ27" s="46">
        <v>1115.625</v>
      </c>
      <c r="BA27" s="48">
        <v>1132.72</v>
      </c>
      <c r="BB27" s="48">
        <v>1115.5</v>
      </c>
      <c r="BC27" s="49">
        <v>1206.5</v>
      </c>
      <c r="BD27" s="52">
        <v>1155.3846153846155</v>
      </c>
      <c r="BE27" s="46">
        <v>1197.9166666666667</v>
      </c>
      <c r="BF27" s="54">
        <v>1215.2083333333333</v>
      </c>
      <c r="BG27" s="55">
        <v>1238.4615384615399</v>
      </c>
      <c r="BH27" s="57">
        <v>1167.7272727272727</v>
      </c>
      <c r="BI27" s="62">
        <v>1167.73</v>
      </c>
      <c r="BJ27" s="57">
        <v>1249.5</v>
      </c>
      <c r="BK27" s="63">
        <v>1220.909090909091</v>
      </c>
      <c r="BL27" s="57">
        <v>1251.3636363636363</v>
      </c>
      <c r="BM27" s="63">
        <v>1255</v>
      </c>
      <c r="BN27" s="64">
        <v>1223.9285714285713</v>
      </c>
      <c r="BO27" s="46">
        <v>1305</v>
      </c>
      <c r="BP27" s="66">
        <v>1316</v>
      </c>
      <c r="BQ27" s="64">
        <v>1220.9375</v>
      </c>
      <c r="BR27" s="73">
        <v>1257.2222222222199</v>
      </c>
      <c r="BS27" s="75">
        <v>1268.5</v>
      </c>
      <c r="BT27" s="79">
        <f t="shared" si="0"/>
        <v>2.4254658385091954</v>
      </c>
      <c r="BU27" s="79">
        <f t="shared" si="1"/>
        <v>0.89703932832541855</v>
      </c>
    </row>
    <row r="28" spans="1:73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46">
        <v>1175.7142857142858</v>
      </c>
      <c r="AZ28" s="46">
        <v>1125.25</v>
      </c>
      <c r="BA28" s="48">
        <v>1124.6600000000001</v>
      </c>
      <c r="BB28" s="48">
        <v>1167.1428571428571</v>
      </c>
      <c r="BC28" s="49">
        <v>1192</v>
      </c>
      <c r="BD28" s="52">
        <v>1132.2222222222222</v>
      </c>
      <c r="BE28" s="46">
        <v>1182.9166666666699</v>
      </c>
      <c r="BF28" s="54">
        <v>1135.7142857142858</v>
      </c>
      <c r="BG28" s="55">
        <v>1158.3333333333301</v>
      </c>
      <c r="BH28" s="57">
        <v>1163.5714285714287</v>
      </c>
      <c r="BI28" s="62">
        <v>1130.6300000000001</v>
      </c>
      <c r="BJ28" s="57">
        <v>1180</v>
      </c>
      <c r="BK28" s="63">
        <v>1202.5</v>
      </c>
      <c r="BL28" s="57">
        <v>1248.75</v>
      </c>
      <c r="BM28" s="63">
        <v>1240</v>
      </c>
      <c r="BN28" s="64">
        <v>1250</v>
      </c>
      <c r="BO28" s="46">
        <v>1242.8571428571429</v>
      </c>
      <c r="BP28" s="66">
        <v>1195.5</v>
      </c>
      <c r="BQ28" s="64">
        <v>1330</v>
      </c>
      <c r="BR28" s="73">
        <v>1290</v>
      </c>
      <c r="BS28" s="75">
        <v>1276.6666666666699</v>
      </c>
      <c r="BT28" s="79">
        <f t="shared" si="0"/>
        <v>10.215827338130087</v>
      </c>
      <c r="BU28" s="79">
        <f t="shared" si="1"/>
        <v>-1.0335917312658971</v>
      </c>
    </row>
    <row r="29" spans="1:73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46">
        <v>1206.25</v>
      </c>
      <c r="AZ29" s="46">
        <v>1176.3157894736842</v>
      </c>
      <c r="BA29" s="48">
        <v>1175.92</v>
      </c>
      <c r="BB29" s="48">
        <v>1176.3157894736842</v>
      </c>
      <c r="BC29" s="49">
        <v>1146.5517241379309</v>
      </c>
      <c r="BD29" s="52">
        <v>1198</v>
      </c>
      <c r="BE29" s="46">
        <v>1173.5</v>
      </c>
      <c r="BF29" s="54">
        <v>1202.5</v>
      </c>
      <c r="BG29" s="55">
        <v>1215.2941176470599</v>
      </c>
      <c r="BH29" s="57">
        <v>1200</v>
      </c>
      <c r="BI29" s="62">
        <v>1242.8599999999999</v>
      </c>
      <c r="BJ29" s="57">
        <v>1242.10526315789</v>
      </c>
      <c r="BK29" s="63">
        <v>1195</v>
      </c>
      <c r="BL29" s="57">
        <v>1189</v>
      </c>
      <c r="BM29" s="63">
        <v>1200</v>
      </c>
      <c r="BN29" s="64">
        <v>1173.5294117647059</v>
      </c>
      <c r="BO29" s="46">
        <v>1170.625</v>
      </c>
      <c r="BP29" s="66">
        <v>1227.5</v>
      </c>
      <c r="BQ29" s="64">
        <v>1246.25</v>
      </c>
      <c r="BR29" s="73">
        <v>1231.75</v>
      </c>
      <c r="BS29" s="75">
        <v>1238.2352941176471</v>
      </c>
      <c r="BT29" s="79">
        <f t="shared" si="0"/>
        <v>1.8877057115197542</v>
      </c>
      <c r="BU29" s="79">
        <f t="shared" si="1"/>
        <v>0.52651058393724959</v>
      </c>
    </row>
    <row r="30" spans="1:73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46">
        <v>1253.3333333333301</v>
      </c>
      <c r="AZ30" s="46">
        <v>1196.9230769230801</v>
      </c>
      <c r="BA30" s="48">
        <v>1185.45</v>
      </c>
      <c r="BB30" s="48">
        <v>1217.5</v>
      </c>
      <c r="BC30" s="49">
        <v>1175.3571428571399</v>
      </c>
      <c r="BD30" s="52">
        <v>1218.3333333333333</v>
      </c>
      <c r="BE30" s="46">
        <v>1239.23076923077</v>
      </c>
      <c r="BF30" s="54">
        <v>1243.1818181818182</v>
      </c>
      <c r="BG30" s="55">
        <v>1230</v>
      </c>
      <c r="BH30" s="57">
        <v>1269.6153846153845</v>
      </c>
      <c r="BI30" s="62">
        <v>1245.45</v>
      </c>
      <c r="BJ30" s="57">
        <v>1257.9166666666667</v>
      </c>
      <c r="BK30" s="63">
        <v>1307.27272727273</v>
      </c>
      <c r="BL30" s="57">
        <v>1297.8571428571429</v>
      </c>
      <c r="BM30" s="63">
        <v>1279</v>
      </c>
      <c r="BN30" s="64">
        <v>1300.5384615384601</v>
      </c>
      <c r="BO30" s="46">
        <v>1290.6666666666667</v>
      </c>
      <c r="BP30" s="66">
        <v>1328.3333333333333</v>
      </c>
      <c r="BQ30" s="64">
        <v>1488</v>
      </c>
      <c r="BR30" s="73">
        <v>1465.5</v>
      </c>
      <c r="BS30" s="75">
        <v>1428.57142857143</v>
      </c>
      <c r="BT30" s="79">
        <f t="shared" si="0"/>
        <v>16.144018583043092</v>
      </c>
      <c r="BU30" s="79">
        <f t="shared" si="1"/>
        <v>-2.5198615782033413</v>
      </c>
    </row>
    <row r="31" spans="1:73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46">
        <v>1267.1111111111099</v>
      </c>
      <c r="AZ31" s="46">
        <v>1248.1390555555549</v>
      </c>
      <c r="BA31" s="48">
        <v>1255</v>
      </c>
      <c r="BB31" s="48">
        <v>1297.5</v>
      </c>
      <c r="BC31" s="49">
        <v>1196.6666666666699</v>
      </c>
      <c r="BD31" s="52">
        <v>1166.6666666666667</v>
      </c>
      <c r="BE31" s="46">
        <v>1192</v>
      </c>
      <c r="BF31" s="54">
        <v>1210</v>
      </c>
      <c r="BG31" s="55">
        <v>1210</v>
      </c>
      <c r="BH31" s="57">
        <v>1164</v>
      </c>
      <c r="BI31" s="62">
        <v>1097.69</v>
      </c>
      <c r="BJ31" s="57">
        <v>1149.5</v>
      </c>
      <c r="BK31" s="63">
        <v>1170</v>
      </c>
      <c r="BL31" s="57">
        <v>1223.6363636363601</v>
      </c>
      <c r="BM31" s="63">
        <v>1227.7777777777801</v>
      </c>
      <c r="BN31" s="64">
        <v>1242.8571428571399</v>
      </c>
      <c r="BO31" s="46">
        <v>1311.1111111111111</v>
      </c>
      <c r="BP31" s="66">
        <v>1292.8571428571429</v>
      </c>
      <c r="BQ31" s="64">
        <v>1170</v>
      </c>
      <c r="BR31" s="73">
        <v>1170</v>
      </c>
      <c r="BS31" s="75">
        <v>1203.6363636363601</v>
      </c>
      <c r="BT31" s="79">
        <f t="shared" si="0"/>
        <v>-0.52592036063139658</v>
      </c>
      <c r="BU31" s="79">
        <f t="shared" si="1"/>
        <v>2.8749028749025727</v>
      </c>
    </row>
    <row r="32" spans="1:73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46">
        <v>1098.3333333333333</v>
      </c>
      <c r="AZ32" s="46">
        <v>1103.0769230769231</v>
      </c>
      <c r="BA32" s="48">
        <v>1124.1600000000001</v>
      </c>
      <c r="BB32" s="48">
        <v>1161.5384615384601</v>
      </c>
      <c r="BC32" s="49">
        <v>1085.375</v>
      </c>
      <c r="BD32" s="52">
        <v>1215.7142857142858</v>
      </c>
      <c r="BE32" s="46">
        <v>1223.57142857143</v>
      </c>
      <c r="BF32" s="54">
        <v>1213.8461538461499</v>
      </c>
      <c r="BG32" s="55">
        <v>1208.75</v>
      </c>
      <c r="BH32" s="57">
        <v>1197.7777777777801</v>
      </c>
      <c r="BI32" s="62">
        <v>1188.5</v>
      </c>
      <c r="BJ32" s="57">
        <v>1153.3333333333301</v>
      </c>
      <c r="BK32" s="63">
        <v>1167.2</v>
      </c>
      <c r="BL32" s="57">
        <v>1168.1818181818182</v>
      </c>
      <c r="BM32" s="63">
        <v>1182</v>
      </c>
      <c r="BN32" s="64">
        <v>1118.3333333333333</v>
      </c>
      <c r="BO32" s="46">
        <v>1078.75</v>
      </c>
      <c r="BP32" s="66">
        <v>1100</v>
      </c>
      <c r="BQ32" s="64">
        <v>1166.6666666666667</v>
      </c>
      <c r="BR32" s="73">
        <v>1155.3846153846155</v>
      </c>
      <c r="BS32" s="75">
        <v>1140.909090909091</v>
      </c>
      <c r="BT32" s="79">
        <f t="shared" si="0"/>
        <v>-5.612484723136216</v>
      </c>
      <c r="BU32" s="79">
        <f t="shared" si="1"/>
        <v>-1.2528749546059803</v>
      </c>
    </row>
    <row r="33" spans="1:73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46">
        <v>1127.5</v>
      </c>
      <c r="AZ33" s="46">
        <v>1208.6111111111099</v>
      </c>
      <c r="BA33" s="48">
        <v>1222.6600000000001</v>
      </c>
      <c r="BB33" s="48">
        <v>1252.6666666666667</v>
      </c>
      <c r="BC33" s="49">
        <v>1234.7222222222222</v>
      </c>
      <c r="BD33" s="52">
        <v>1274.0625</v>
      </c>
      <c r="BE33" s="46">
        <v>1241.5625</v>
      </c>
      <c r="BF33" s="54">
        <v>1220</v>
      </c>
      <c r="BG33" s="55">
        <v>1247.3076923076924</v>
      </c>
      <c r="BH33" s="57">
        <v>1205</v>
      </c>
      <c r="BI33" s="62">
        <v>1151</v>
      </c>
      <c r="BJ33" s="57">
        <v>1188.8461538461538</v>
      </c>
      <c r="BK33" s="63">
        <v>1188.8888888888889</v>
      </c>
      <c r="BL33" s="57">
        <v>1163</v>
      </c>
      <c r="BM33" s="63">
        <v>1170</v>
      </c>
      <c r="BN33" s="64">
        <v>1231.1538461538462</v>
      </c>
      <c r="BO33" s="46">
        <v>1192.7777777777778</v>
      </c>
      <c r="BP33" s="66">
        <v>1189.2857142857142</v>
      </c>
      <c r="BQ33" s="64">
        <v>1163.0833333333333</v>
      </c>
      <c r="BR33" s="73">
        <v>1220</v>
      </c>
      <c r="BS33" s="75">
        <v>1196.7857142857099</v>
      </c>
      <c r="BT33" s="79">
        <f t="shared" si="0"/>
        <v>-4.0504823576057492</v>
      </c>
      <c r="BU33" s="79">
        <f t="shared" si="1"/>
        <v>-1.9028103044500082</v>
      </c>
    </row>
    <row r="34" spans="1:73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46">
        <v>1112.5</v>
      </c>
      <c r="AZ34" s="46">
        <v>1071.1538461538462</v>
      </c>
      <c r="BA34" s="48">
        <v>1085.22</v>
      </c>
      <c r="BB34" s="48">
        <v>1103.5294117647059</v>
      </c>
      <c r="BC34" s="49">
        <v>1099.5</v>
      </c>
      <c r="BD34" s="52">
        <v>1192.3529411764705</v>
      </c>
      <c r="BE34" s="46">
        <v>1194</v>
      </c>
      <c r="BF34" s="54">
        <v>1182.35294117647</v>
      </c>
      <c r="BG34" s="55">
        <v>1192.9411764705901</v>
      </c>
      <c r="BH34" s="57">
        <v>1181.3333333333301</v>
      </c>
      <c r="BI34" s="62">
        <v>1076.43</v>
      </c>
      <c r="BJ34" s="57">
        <v>1042.1428571428571</v>
      </c>
      <c r="BK34" s="63">
        <v>1004.2857142857143</v>
      </c>
      <c r="BL34" s="57">
        <v>1005.4166666666666</v>
      </c>
      <c r="BM34" s="63">
        <v>987.5</v>
      </c>
      <c r="BN34" s="64">
        <v>1035.6666666666667</v>
      </c>
      <c r="BO34" s="46">
        <v>1005.4166666666666</v>
      </c>
      <c r="BP34" s="66">
        <v>970.45454545454504</v>
      </c>
      <c r="BQ34" s="64">
        <v>1012.3214285714286</v>
      </c>
      <c r="BR34" s="73">
        <v>961.78571428571433</v>
      </c>
      <c r="BS34" s="75">
        <v>1079.6666666666667</v>
      </c>
      <c r="BT34" s="79">
        <f t="shared" si="0"/>
        <v>-9.4953977646286702</v>
      </c>
      <c r="BU34" s="79">
        <f t="shared" si="1"/>
        <v>12.256467384577302</v>
      </c>
    </row>
    <row r="35" spans="1:73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46">
        <v>1122</v>
      </c>
      <c r="AZ35" s="46">
        <v>1082.5</v>
      </c>
      <c r="BA35" s="48">
        <v>1119.68</v>
      </c>
      <c r="BB35" s="48">
        <v>1149.4117647058824</v>
      </c>
      <c r="BC35" s="49">
        <v>1087.1428571428571</v>
      </c>
      <c r="BD35" s="52">
        <v>1189.3333333333333</v>
      </c>
      <c r="BE35" s="46">
        <v>1189.0625</v>
      </c>
      <c r="BF35" s="54">
        <v>1175.2941176470599</v>
      </c>
      <c r="BG35" s="55">
        <v>1187.04545454545</v>
      </c>
      <c r="BH35" s="57">
        <v>1129.0625</v>
      </c>
      <c r="BI35" s="62">
        <v>1035.33</v>
      </c>
      <c r="BJ35" s="57">
        <v>1105.5263157894738</v>
      </c>
      <c r="BK35" s="63">
        <v>1105.55555555556</v>
      </c>
      <c r="BL35" s="57">
        <v>1134.6875</v>
      </c>
      <c r="BM35" s="63">
        <v>1120.2941176470599</v>
      </c>
      <c r="BN35" s="64">
        <v>1129.375</v>
      </c>
      <c r="BO35" s="46">
        <v>1107.6666666666667</v>
      </c>
      <c r="BP35" s="66">
        <v>1123.92857142857</v>
      </c>
      <c r="BQ35" s="64">
        <v>1114.1666666666667</v>
      </c>
      <c r="BR35" s="73">
        <v>1159.375</v>
      </c>
      <c r="BS35" s="75">
        <v>1108.57142857143</v>
      </c>
      <c r="BT35" s="79">
        <f t="shared" si="0"/>
        <v>-6.6108695057570168</v>
      </c>
      <c r="BU35" s="79">
        <f t="shared" si="1"/>
        <v>-4.3819792067769248</v>
      </c>
    </row>
    <row r="36" spans="1:73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46">
        <v>1150</v>
      </c>
      <c r="AZ36" s="46">
        <v>1212.5</v>
      </c>
      <c r="BA36" s="48">
        <v>1123.57</v>
      </c>
      <c r="BB36" s="48">
        <v>1154.2857142857099</v>
      </c>
      <c r="BC36" s="49">
        <v>1225.5</v>
      </c>
      <c r="BD36" s="52">
        <v>1205.5555555555557</v>
      </c>
      <c r="BE36" s="46">
        <v>1250</v>
      </c>
      <c r="BF36" s="54">
        <v>1238.8888888888889</v>
      </c>
      <c r="BG36" s="55">
        <v>1265</v>
      </c>
      <c r="BH36" s="57">
        <v>1270</v>
      </c>
      <c r="BI36" s="62">
        <v>1212.5</v>
      </c>
      <c r="BJ36" s="57">
        <v>1292.8571428571399</v>
      </c>
      <c r="BK36" s="63">
        <v>1303.3333333333301</v>
      </c>
      <c r="BL36" s="57">
        <v>1340</v>
      </c>
      <c r="BM36" s="63">
        <v>1354.5454545454545</v>
      </c>
      <c r="BN36" s="64">
        <v>1268.1818181818182</v>
      </c>
      <c r="BO36" s="46">
        <v>1329.1666666666667</v>
      </c>
      <c r="BP36" s="66">
        <v>1322.7272727272727</v>
      </c>
      <c r="BQ36" s="64">
        <v>1387.5</v>
      </c>
      <c r="BR36" s="73">
        <v>1322.72727272727</v>
      </c>
      <c r="BS36" s="75">
        <v>1400</v>
      </c>
      <c r="BT36" s="79">
        <f t="shared" si="0"/>
        <v>10.671936758893279</v>
      </c>
      <c r="BU36" s="79">
        <f t="shared" si="1"/>
        <v>5.8419243986256459</v>
      </c>
    </row>
    <row r="37" spans="1:73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46">
        <v>1153.8461538461499</v>
      </c>
      <c r="AZ37" s="46">
        <v>1117.7777777777801</v>
      </c>
      <c r="BA37" s="48">
        <v>1108.57</v>
      </c>
      <c r="BB37" s="48">
        <v>1129.4117647058824</v>
      </c>
      <c r="BC37" s="49">
        <v>1147.64705882353</v>
      </c>
      <c r="BD37" s="52">
        <v>1141.1764705882299</v>
      </c>
      <c r="BE37" s="46">
        <v>1155</v>
      </c>
      <c r="BF37" s="54">
        <v>1150.5</v>
      </c>
      <c r="BG37" s="55">
        <v>1100</v>
      </c>
      <c r="BH37" s="57">
        <v>1120</v>
      </c>
      <c r="BI37" s="62">
        <v>1189.47</v>
      </c>
      <c r="BJ37" s="57">
        <v>1126.3157894736801</v>
      </c>
      <c r="BK37" s="63">
        <v>1121.6666666666599</v>
      </c>
      <c r="BL37" s="57">
        <v>1140.4210526315701</v>
      </c>
      <c r="BM37" s="63">
        <v>1182.7368421052599</v>
      </c>
      <c r="BN37" s="64">
        <v>1097.7777777777701</v>
      </c>
      <c r="BO37" s="46">
        <v>1145.2941176470499</v>
      </c>
      <c r="BP37" s="66">
        <v>1096.6666666666599</v>
      </c>
      <c r="BQ37" s="64">
        <v>911.76470588235293</v>
      </c>
      <c r="BR37" s="73">
        <v>847.22222222222217</v>
      </c>
      <c r="BS37" s="75">
        <v>1072.1052631578948</v>
      </c>
      <c r="BT37" s="79">
        <f t="shared" si="0"/>
        <v>-2.5358851674641096</v>
      </c>
      <c r="BU37" s="79">
        <f t="shared" si="1"/>
        <v>26.543572044866277</v>
      </c>
    </row>
    <row r="38" spans="1:73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46">
        <v>1316.6666666666667</v>
      </c>
      <c r="AZ38" s="46">
        <v>1316.6666666666667</v>
      </c>
      <c r="BA38" s="48">
        <v>1308.8800000000001</v>
      </c>
      <c r="BB38" s="48">
        <v>1280</v>
      </c>
      <c r="BC38" s="49">
        <v>1240</v>
      </c>
      <c r="BD38" s="52">
        <v>1283.3333333333333</v>
      </c>
      <c r="BE38" s="46">
        <v>1222.2222222222222</v>
      </c>
      <c r="BF38" s="54">
        <v>1220</v>
      </c>
      <c r="BG38" s="55">
        <v>1246.6666666666699</v>
      </c>
      <c r="BH38" s="57">
        <v>1233.3333333333333</v>
      </c>
      <c r="BI38" s="62">
        <v>1280</v>
      </c>
      <c r="BJ38" s="57">
        <v>1250</v>
      </c>
      <c r="BK38" s="63">
        <v>1257.1428571428601</v>
      </c>
      <c r="BL38" s="57">
        <v>1300</v>
      </c>
      <c r="BM38" s="63">
        <v>1277.7777777777778</v>
      </c>
      <c r="BN38" s="64">
        <v>1333.3333333333333</v>
      </c>
      <c r="BO38" s="46">
        <v>1325</v>
      </c>
      <c r="BP38" s="66">
        <v>1324.2857142857142</v>
      </c>
      <c r="BQ38" s="64">
        <v>733.33333333333337</v>
      </c>
      <c r="BR38" s="73">
        <v>855.55555555555998</v>
      </c>
      <c r="BS38" s="75">
        <v>1050</v>
      </c>
      <c r="BT38" s="79">
        <f t="shared" si="0"/>
        <v>-15.775401069518939</v>
      </c>
      <c r="BU38" s="79">
        <f t="shared" si="1"/>
        <v>22.727272727272094</v>
      </c>
    </row>
    <row r="39" spans="1:73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46">
        <v>1355.4166666666699</v>
      </c>
      <c r="AZ39" s="46">
        <v>1376.2083333333348</v>
      </c>
      <c r="BA39" s="48">
        <v>1296.92</v>
      </c>
      <c r="BB39" s="48">
        <v>1280.3571428571429</v>
      </c>
      <c r="BC39" s="49">
        <v>1262.2222222222199</v>
      </c>
      <c r="BD39" s="52">
        <v>1234.44444444444</v>
      </c>
      <c r="BE39" s="46">
        <v>1229</v>
      </c>
      <c r="BF39" s="54">
        <v>1218.8888888888889</v>
      </c>
      <c r="BG39" s="55">
        <v>1212.2222222222222</v>
      </c>
      <c r="BH39" s="57">
        <v>1258.8888888888889</v>
      </c>
      <c r="BI39" s="62">
        <v>1258.8900000000001</v>
      </c>
      <c r="BJ39" s="57">
        <v>1308.3333333333301</v>
      </c>
      <c r="BK39" s="63">
        <v>1283.5</v>
      </c>
      <c r="BL39" s="57">
        <v>1260.875</v>
      </c>
      <c r="BM39" s="63">
        <v>1309.44444444444</v>
      </c>
      <c r="BN39" s="64">
        <v>1294.375</v>
      </c>
      <c r="BO39" s="46">
        <v>1271.25</v>
      </c>
      <c r="BP39" s="66">
        <v>1198</v>
      </c>
      <c r="BQ39" s="64">
        <v>1152.2222222222222</v>
      </c>
      <c r="BR39" s="73">
        <v>1220</v>
      </c>
      <c r="BS39" s="75">
        <v>1180</v>
      </c>
      <c r="BT39" s="79">
        <f t="shared" si="0"/>
        <v>-2.6581118240146617</v>
      </c>
      <c r="BU39" s="79">
        <f t="shared" si="1"/>
        <v>-3.278688524590164</v>
      </c>
    </row>
    <row r="40" spans="1:73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46">
        <v>1286.6666666666699</v>
      </c>
      <c r="AZ40" s="46">
        <v>1281.6666666666699</v>
      </c>
      <c r="BA40" s="48">
        <v>1296.6600000000001</v>
      </c>
      <c r="BB40" s="48">
        <v>1320</v>
      </c>
      <c r="BC40" s="49">
        <v>1300</v>
      </c>
      <c r="BD40" s="52">
        <v>1280</v>
      </c>
      <c r="BE40" s="46">
        <v>1266.6666666666699</v>
      </c>
      <c r="BF40" s="46">
        <v>1265.6766666666699</v>
      </c>
      <c r="BG40" s="55">
        <v>1230</v>
      </c>
      <c r="BH40" s="57">
        <v>1180</v>
      </c>
      <c r="BI40" s="62">
        <v>1200.22</v>
      </c>
      <c r="BJ40" s="57">
        <v>1175</v>
      </c>
      <c r="BK40" s="63">
        <v>1162.5</v>
      </c>
      <c r="BL40" s="57">
        <v>1140</v>
      </c>
      <c r="BM40" s="63">
        <v>1140</v>
      </c>
      <c r="BN40" s="64">
        <v>1170</v>
      </c>
      <c r="BO40" s="46">
        <v>1180</v>
      </c>
      <c r="BP40" s="66">
        <v>1232.5</v>
      </c>
      <c r="BQ40" s="64">
        <v>1080</v>
      </c>
      <c r="BR40" s="73">
        <v>1126.6666666666699</v>
      </c>
      <c r="BS40" s="75">
        <v>1080</v>
      </c>
      <c r="BT40" s="79">
        <f t="shared" si="0"/>
        <v>-12.195121951219512</v>
      </c>
      <c r="BU40" s="79">
        <f t="shared" si="1"/>
        <v>-4.1420118343198036</v>
      </c>
    </row>
    <row r="41" spans="1:73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46">
        <v>1200</v>
      </c>
      <c r="AZ41" s="46">
        <v>1212.5</v>
      </c>
      <c r="BA41" s="3">
        <v>1205.8800000000001</v>
      </c>
      <c r="BB41" s="48">
        <v>1208.2352941176471</v>
      </c>
      <c r="BC41" s="49">
        <v>1205.2631578947369</v>
      </c>
      <c r="BD41" s="52">
        <v>1218.1818181818182</v>
      </c>
      <c r="BE41" s="46">
        <v>1214.6666666666699</v>
      </c>
      <c r="BF41" s="54">
        <v>1225</v>
      </c>
      <c r="BG41" s="55">
        <v>1238.3333333333301</v>
      </c>
      <c r="BH41" s="57">
        <v>1297.2222222222222</v>
      </c>
      <c r="BI41" s="62">
        <v>1313.64</v>
      </c>
      <c r="BJ41" s="57">
        <v>1286.6666666666667</v>
      </c>
      <c r="BK41" s="63">
        <v>1232.5</v>
      </c>
      <c r="BL41" s="57">
        <v>1210</v>
      </c>
      <c r="BM41" s="63">
        <v>1200</v>
      </c>
      <c r="BN41" s="64">
        <v>1182.5</v>
      </c>
      <c r="BO41" s="46">
        <v>1217.5</v>
      </c>
      <c r="BP41" s="66">
        <v>1270</v>
      </c>
      <c r="BQ41" s="64">
        <v>1143.3333333333333</v>
      </c>
      <c r="BR41" s="73">
        <v>1157.3333333333333</v>
      </c>
      <c r="BS41" s="75">
        <v>1184</v>
      </c>
      <c r="BT41" s="79">
        <f t="shared" si="0"/>
        <v>-4.3876177658140145</v>
      </c>
      <c r="BU41" s="79">
        <f t="shared" si="1"/>
        <v>2.3041474654377945</v>
      </c>
    </row>
    <row r="42" spans="1:73" x14ac:dyDescent="0.25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:AY42" si="4">AVERAGE(AX5:AX41)</f>
        <v>1210.5577166624942</v>
      </c>
      <c r="AY42" s="14">
        <f t="shared" si="4"/>
        <v>1216.533440084909</v>
      </c>
      <c r="AZ42" s="14">
        <f t="shared" ref="AZ42:BD42" si="5">AVERAGE(AZ5:AZ41)</f>
        <v>1211.1839072680129</v>
      </c>
      <c r="BA42" s="14">
        <f t="shared" si="5"/>
        <v>1210.4445945945947</v>
      </c>
      <c r="BB42" s="14">
        <f t="shared" si="5"/>
        <v>1217.2750035612264</v>
      </c>
      <c r="BC42" s="14">
        <f t="shared" si="5"/>
        <v>1209.842791747724</v>
      </c>
      <c r="BD42" s="14">
        <f t="shared" si="5"/>
        <v>1210.3723313275739</v>
      </c>
      <c r="BE42" s="14">
        <f t="shared" ref="BE42:BG42" si="6">AVERAGE(BE5:BE41)</f>
        <v>1212.7527527962316</v>
      </c>
      <c r="BF42" s="14">
        <f t="shared" si="6"/>
        <v>1218.0878431041665</v>
      </c>
      <c r="BG42" s="14">
        <f t="shared" si="6"/>
        <v>1223.5048706287937</v>
      </c>
      <c r="BH42" s="14">
        <f t="shared" ref="BH42:BJ42" si="7">AVERAGE(BH5:BH41)</f>
        <v>1215.2514084572904</v>
      </c>
      <c r="BI42" s="14">
        <f t="shared" si="7"/>
        <v>1204.3316216216217</v>
      </c>
      <c r="BJ42" s="14">
        <f t="shared" si="7"/>
        <v>1207.370866473128</v>
      </c>
      <c r="BK42" s="14">
        <f t="shared" ref="BK42:BL42" si="8">AVERAGE(BK5:BK41)</f>
        <v>1202.0358652630712</v>
      </c>
      <c r="BL42" s="14">
        <f t="shared" si="8"/>
        <v>1207.4276772040751</v>
      </c>
      <c r="BM42" s="14">
        <f t="shared" ref="BM42:BN42" si="9">AVERAGE(BM5:BM41)</f>
        <v>1218.482664962326</v>
      </c>
      <c r="BN42" s="14">
        <f t="shared" si="9"/>
        <v>1229.6585306609279</v>
      </c>
      <c r="BO42" s="14">
        <f t="shared" ref="BO42:BP42" si="10">AVERAGE(BO5:BO41)</f>
        <v>1232.9963501824182</v>
      </c>
      <c r="BP42" s="14">
        <f t="shared" si="10"/>
        <v>1218.4969122083094</v>
      </c>
      <c r="BQ42" s="14">
        <f t="shared" ref="BQ42:BS42" si="11">AVERAGE(BQ5:BQ41)</f>
        <v>1175.5933942201355</v>
      </c>
      <c r="BR42" s="14">
        <f t="shared" si="11"/>
        <v>1191.1258902508907</v>
      </c>
      <c r="BS42" s="14">
        <f t="shared" si="11"/>
        <v>1214.2378071161352</v>
      </c>
      <c r="BT42" s="80">
        <f t="shared" si="0"/>
        <v>-0.75741942146057151</v>
      </c>
      <c r="BU42" s="80">
        <f t="shared" si="1"/>
        <v>1.9403420792386858</v>
      </c>
    </row>
    <row r="43" spans="1:73" x14ac:dyDescent="0.25">
      <c r="A43" s="11" t="s">
        <v>44</v>
      </c>
      <c r="D43" s="15"/>
      <c r="E43" s="14">
        <f t="shared" ref="E43:AU43" si="12">E42/D42*100-100</f>
        <v>6.1146581746067028</v>
      </c>
      <c r="F43" s="14">
        <f t="shared" si="12"/>
        <v>14.075220535977053</v>
      </c>
      <c r="G43" s="14">
        <f t="shared" si="12"/>
        <v>-7.6798537077361857</v>
      </c>
      <c r="H43" s="14">
        <f t="shared" si="12"/>
        <v>1.9256342410588303</v>
      </c>
      <c r="I43" s="14">
        <f t="shared" si="12"/>
        <v>11.001193587627128</v>
      </c>
      <c r="J43" s="14">
        <f t="shared" si="12"/>
        <v>-12.219063838404338</v>
      </c>
      <c r="K43" s="14">
        <f t="shared" si="12"/>
        <v>5.6397868709871659</v>
      </c>
      <c r="L43" s="14">
        <f t="shared" si="12"/>
        <v>1.5201810614093603</v>
      </c>
      <c r="M43" s="14">
        <f t="shared" si="12"/>
        <v>-11.589572726145434</v>
      </c>
      <c r="N43" s="14">
        <f t="shared" si="12"/>
        <v>5.9964254123891578</v>
      </c>
      <c r="O43" s="14">
        <f t="shared" si="12"/>
        <v>1.3855057918391793</v>
      </c>
      <c r="P43" s="14">
        <f t="shared" si="12"/>
        <v>40.204211194217123</v>
      </c>
      <c r="Q43" s="14">
        <f t="shared" si="12"/>
        <v>4.3013494771006151</v>
      </c>
      <c r="R43" s="14">
        <f t="shared" si="12"/>
        <v>9.8997440165187669</v>
      </c>
      <c r="S43" s="14">
        <f t="shared" si="12"/>
        <v>-17.922740367098214</v>
      </c>
      <c r="T43" s="14">
        <f t="shared" si="12"/>
        <v>-14.544215738929282</v>
      </c>
      <c r="U43" s="14">
        <f t="shared" si="12"/>
        <v>26.471686069603976</v>
      </c>
      <c r="V43" s="14">
        <f t="shared" si="12"/>
        <v>38.916809585118301</v>
      </c>
      <c r="W43" s="14">
        <f t="shared" si="12"/>
        <v>-4.7659887004221986</v>
      </c>
      <c r="X43" s="14">
        <f t="shared" si="12"/>
        <v>-14.149884803789377</v>
      </c>
      <c r="Y43" s="14">
        <f t="shared" si="12"/>
        <v>-1.6766764959471061</v>
      </c>
      <c r="Z43" s="14">
        <f t="shared" si="12"/>
        <v>-10.095076443298041</v>
      </c>
      <c r="AA43" s="14">
        <f t="shared" si="12"/>
        <v>-4.0161244422701117</v>
      </c>
      <c r="AB43" s="14">
        <f t="shared" si="12"/>
        <v>-1.2228479007103061</v>
      </c>
      <c r="AC43" s="14">
        <f t="shared" si="12"/>
        <v>-0.48906296827139784</v>
      </c>
      <c r="AD43" s="14">
        <f t="shared" si="12"/>
        <v>-0.44762544757185196</v>
      </c>
      <c r="AE43" s="14">
        <f t="shared" si="12"/>
        <v>6.3060989748842502</v>
      </c>
      <c r="AF43" s="14">
        <f t="shared" si="12"/>
        <v>3.2285682312159167</v>
      </c>
      <c r="AG43" s="14">
        <f t="shared" si="12"/>
        <v>-0.45946781091559785</v>
      </c>
      <c r="AH43" s="14">
        <f t="shared" si="12"/>
        <v>-3.6481925824806751</v>
      </c>
      <c r="AI43" s="14">
        <f t="shared" si="12"/>
        <v>0.53705258521688393</v>
      </c>
      <c r="AJ43" s="14">
        <f t="shared" si="12"/>
        <v>-8.4503054327759202</v>
      </c>
      <c r="AK43" s="14">
        <f t="shared" si="12"/>
        <v>3.4515187485872474</v>
      </c>
      <c r="AL43" s="14">
        <f t="shared" si="12"/>
        <v>0.8041301953545883</v>
      </c>
      <c r="AM43" s="14">
        <f t="shared" si="12"/>
        <v>2.0963634414594026</v>
      </c>
      <c r="AN43" s="14">
        <f t="shared" si="12"/>
        <v>-0.40866912685214629</v>
      </c>
      <c r="AO43" s="14">
        <f t="shared" si="12"/>
        <v>8.4039973126755996</v>
      </c>
      <c r="AP43" s="14">
        <f t="shared" si="12"/>
        <v>3.9478575980291311</v>
      </c>
      <c r="AQ43" s="14">
        <f t="shared" si="12"/>
        <v>4.0632295067568123</v>
      </c>
      <c r="AR43" s="14">
        <f t="shared" si="12"/>
        <v>-2.3562516855424462</v>
      </c>
      <c r="AS43" s="14">
        <f t="shared" si="12"/>
        <v>0.97841898960035678</v>
      </c>
      <c r="AT43" s="14">
        <f t="shared" si="12"/>
        <v>2.7101580870733386</v>
      </c>
      <c r="AU43" s="14">
        <f t="shared" si="12"/>
        <v>1.8500064214505869</v>
      </c>
      <c r="AV43" s="14">
        <f t="shared" ref="AV43" si="13">AV42/AU42*100-100</f>
        <v>-1.5572610371788755</v>
      </c>
      <c r="AW43" s="14">
        <f t="shared" ref="AW43:AX43" si="14">AW42/AV42*100-100</f>
        <v>1.7724406569767268</v>
      </c>
      <c r="AX43" s="14">
        <f t="shared" si="14"/>
        <v>-0.11858361815008323</v>
      </c>
      <c r="AY43" s="14">
        <f>AY42/AX42*100-100</f>
        <v>0.49363391271337775</v>
      </c>
      <c r="AZ43" s="14">
        <f>AZ42/AY42*100-100</f>
        <v>-0.43973578042562167</v>
      </c>
      <c r="BA43" s="14">
        <f t="shared" ref="BA43:BD43" si="15">BA42/AZ42*100-100</f>
        <v>-6.1040496738911543E-2</v>
      </c>
      <c r="BB43" s="14">
        <f t="shared" si="15"/>
        <v>0.56428927000324336</v>
      </c>
      <c r="BC43" s="14">
        <f t="shared" si="15"/>
        <v>-0.61056144188937367</v>
      </c>
      <c r="BD43" s="14">
        <f t="shared" si="15"/>
        <v>4.3769288329187361E-2</v>
      </c>
      <c r="BE43" s="14">
        <f t="shared" ref="BE43" si="16">BE42/BD42*100-100</f>
        <v>0.19666852976114058</v>
      </c>
      <c r="BF43" s="14">
        <f t="shared" ref="BF43" si="17">BF42/BE42*100-100</f>
        <v>0.4399157450382063</v>
      </c>
      <c r="BG43" s="14">
        <f>BG42/BF42*100-100</f>
        <v>0.44471567098334219</v>
      </c>
      <c r="BH43" s="14">
        <f>BH42/BG42*100-100</f>
        <v>-0.67457534249632545</v>
      </c>
      <c r="BI43" s="14">
        <f t="shared" ref="BI43" si="18">BI42/BH42*100-100</f>
        <v>-0.89856195678315487</v>
      </c>
      <c r="BJ43" s="14">
        <f t="shared" ref="BJ43:BN43" si="19">BJ42/BI42*100-100</f>
        <v>0.25235946619204697</v>
      </c>
      <c r="BK43" s="14">
        <f t="shared" si="19"/>
        <v>-0.44186930115689904</v>
      </c>
      <c r="BL43" s="14">
        <f t="shared" si="19"/>
        <v>0.4485566609798326</v>
      </c>
      <c r="BM43" s="14">
        <f t="shared" si="19"/>
        <v>0.91558177495565474</v>
      </c>
      <c r="BN43" s="14">
        <f t="shared" si="19"/>
        <v>0.91719529706624314</v>
      </c>
      <c r="BO43" s="14">
        <f>BO42/BN42*100-100</f>
        <v>0.27144279800151594</v>
      </c>
      <c r="BP43" s="14">
        <f>BP42/BO42*100-100</f>
        <v>-1.1759514107210265</v>
      </c>
      <c r="BQ43" s="14">
        <f>BQ42/BP42*100-100</f>
        <v>-3.5210198366788461</v>
      </c>
      <c r="BR43" s="14">
        <f>BR42/BQ42*100-100</f>
        <v>1.3212473043078887</v>
      </c>
      <c r="BS43" s="14">
        <f>BS42/BR42*100-100</f>
        <v>1.9403420792386754</v>
      </c>
      <c r="BT43" s="81"/>
      <c r="BU43" s="81"/>
    </row>
    <row r="44" spans="1:73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20">P42/D42*100-100</f>
        <v>58.557211498363387</v>
      </c>
      <c r="Q44" s="14">
        <f t="shared" si="20"/>
        <v>55.84775386444062</v>
      </c>
      <c r="R44" s="14">
        <f t="shared" si="20"/>
        <v>50.143284183699905</v>
      </c>
      <c r="S44" s="14">
        <f t="shared" si="20"/>
        <v>33.484941402381196</v>
      </c>
      <c r="T44" s="14">
        <f t="shared" si="20"/>
        <v>11.915519972191973</v>
      </c>
      <c r="U44" s="14">
        <f t="shared" si="20"/>
        <v>27.513444232164247</v>
      </c>
      <c r="V44" s="14">
        <f t="shared" si="20"/>
        <v>101.79507791228102</v>
      </c>
      <c r="W44" s="14">
        <f t="shared" si="20"/>
        <v>81.917772643436706</v>
      </c>
      <c r="X44" s="14">
        <f t="shared" si="20"/>
        <v>53.838001217019126</v>
      </c>
      <c r="Y44" s="14">
        <f t="shared" si="20"/>
        <v>71.086873203597719</v>
      </c>
      <c r="Z44" s="14">
        <f t="shared" si="20"/>
        <v>45.113877162189425</v>
      </c>
      <c r="AA44" s="14">
        <f t="shared" si="20"/>
        <v>37.382481040563533</v>
      </c>
      <c r="AB44" s="14">
        <f t="shared" si="20"/>
        <v>-3.2108229137039785</v>
      </c>
      <c r="AC44" s="14">
        <f t="shared" si="20"/>
        <v>-7.6562119792913279</v>
      </c>
      <c r="AD44" s="14">
        <f t="shared" si="20"/>
        <v>-16.350638894610768</v>
      </c>
      <c r="AE44" s="14">
        <f t="shared" si="20"/>
        <v>8.3422777591210604</v>
      </c>
      <c r="AF44" s="14">
        <f t="shared" si="20"/>
        <v>30.874911612947898</v>
      </c>
      <c r="AG44" s="14">
        <f t="shared" si="20"/>
        <v>3.0061253787869759</v>
      </c>
      <c r="AH44" s="14">
        <f t="shared" si="20"/>
        <v>-28.555612636349039</v>
      </c>
      <c r="AI44" s="14">
        <f t="shared" si="20"/>
        <v>-24.577280414000327</v>
      </c>
      <c r="AJ44" s="14">
        <f t="shared" si="20"/>
        <v>-19.569974650046348</v>
      </c>
      <c r="AK44" s="14">
        <f t="shared" si="20"/>
        <v>-15.375030268407258</v>
      </c>
      <c r="AL44" s="14">
        <f t="shared" si="20"/>
        <v>-5.1159143556659501</v>
      </c>
      <c r="AM44" s="14">
        <f t="shared" si="20"/>
        <v>0.92653621730465829</v>
      </c>
      <c r="AN44" s="14">
        <f t="shared" si="20"/>
        <v>1.7584314659605269</v>
      </c>
      <c r="AO44" s="14">
        <f t="shared" si="20"/>
        <v>10.852345081032453</v>
      </c>
      <c r="AP44" s="14">
        <f t="shared" si="20"/>
        <v>15.746749715370782</v>
      </c>
      <c r="AQ44" s="14">
        <f t="shared" si="20"/>
        <v>13.304699320567678</v>
      </c>
      <c r="AR44" s="14">
        <f t="shared" si="20"/>
        <v>7.1747456433019181</v>
      </c>
      <c r="AS44" s="14">
        <f t="shared" si="20"/>
        <v>8.7229104834941182</v>
      </c>
      <c r="AT44" s="14">
        <f t="shared" si="20"/>
        <v>15.897642428822294</v>
      </c>
      <c r="AU44" s="14">
        <f t="shared" si="20"/>
        <v>17.411196390516025</v>
      </c>
      <c r="AV44" s="14">
        <f t="shared" ref="AV44" si="21">AV42/AJ42*100-100</f>
        <v>26.251428934008686</v>
      </c>
      <c r="AW44" s="14">
        <f t="shared" ref="AW44:AX44" si="22">AW42/AK42*100-100</f>
        <v>24.202295089267437</v>
      </c>
      <c r="AX44" s="14">
        <f t="shared" si="22"/>
        <v>23.065405428836328</v>
      </c>
      <c r="AY44" s="14">
        <f>AY42/AM42*100-100</f>
        <v>21.133499603796906</v>
      </c>
      <c r="AZ44" s="14">
        <f>AZ42/AN42*100-100</f>
        <v>21.095713057163351</v>
      </c>
      <c r="BA44" s="14">
        <f t="shared" ref="BA44:BD44" si="23">BA42/AO42*100-100</f>
        <v>11.639606133078217</v>
      </c>
      <c r="BB44" s="14">
        <f t="shared" si="23"/>
        <v>8.0056665388067643</v>
      </c>
      <c r="BC44" s="14">
        <f t="shared" si="23"/>
        <v>3.1548089490103877</v>
      </c>
      <c r="BD44" s="14">
        <f t="shared" si="23"/>
        <v>5.6902882736676617</v>
      </c>
      <c r="BE44" s="14">
        <f t="shared" ref="BE44" si="24">BE42/AS42*100-100</f>
        <v>4.8720596631861781</v>
      </c>
      <c r="BF44" s="14">
        <f t="shared" ref="BF44" si="25">BF42/AT42*100-100</f>
        <v>2.5540319746107087</v>
      </c>
      <c r="BG44" s="14">
        <f>BG42/AU42*100-100</f>
        <v>1.1390273259051611</v>
      </c>
      <c r="BH44" s="14">
        <f>BH42/AV42*100-100</f>
        <v>2.0458892594033955</v>
      </c>
      <c r="BI44" s="14">
        <f t="shared" ref="BI44" si="26">BI42/AW42*100-100</f>
        <v>-0.63228997237897033</v>
      </c>
      <c r="BJ44" s="14">
        <f t="shared" ref="BJ44:BN44" si="27">BJ42/AX42*100-100</f>
        <v>-0.26325470859434574</v>
      </c>
      <c r="BK44" s="14">
        <f t="shared" si="27"/>
        <v>-1.1917119862176548</v>
      </c>
      <c r="BL44" s="14">
        <f t="shared" si="27"/>
        <v>-0.31012879558568329</v>
      </c>
      <c r="BM44" s="14">
        <f t="shared" si="27"/>
        <v>0.66405933849648591</v>
      </c>
      <c r="BN44" s="14">
        <f t="shared" si="27"/>
        <v>1.017315484460994</v>
      </c>
      <c r="BO44" s="14">
        <f>BO42/BC42*100-100</f>
        <v>1.9137658704604803</v>
      </c>
      <c r="BP44" s="14">
        <f>BP42/BD42*100-100</f>
        <v>0.67124641487995973</v>
      </c>
      <c r="BQ44" s="14">
        <f>BQ42/BE42*100-100</f>
        <v>-3.0640506476211442</v>
      </c>
      <c r="BR44" s="14">
        <f>BR42/BF42*100-100</f>
        <v>-2.2134653921646645</v>
      </c>
      <c r="BS44" s="14">
        <f>BS42/BG42*100-100</f>
        <v>-0.75741942146056829</v>
      </c>
      <c r="BT44" s="82"/>
      <c r="BU44" s="82"/>
    </row>
    <row r="46" spans="1:73" ht="15" customHeight="1" x14ac:dyDescent="0.25">
      <c r="A46" s="12" t="s">
        <v>47</v>
      </c>
      <c r="BT46" s="84"/>
      <c r="BU46" s="84"/>
    </row>
    <row r="47" spans="1:73" ht="15" customHeight="1" x14ac:dyDescent="0.25">
      <c r="A47" s="4" t="s">
        <v>27</v>
      </c>
      <c r="B47" s="64">
        <v>1660</v>
      </c>
      <c r="C47" s="4"/>
      <c r="F47" s="4"/>
      <c r="G47" s="4"/>
      <c r="H47" s="22"/>
      <c r="I47" s="29"/>
      <c r="BT47"/>
      <c r="BU47"/>
    </row>
    <row r="48" spans="1:73" ht="15" customHeight="1" x14ac:dyDescent="0.25">
      <c r="A48" s="4" t="s">
        <v>26</v>
      </c>
      <c r="B48" s="64">
        <v>1561.38</v>
      </c>
      <c r="C48" s="4"/>
      <c r="F48" s="4"/>
      <c r="G48" s="4"/>
      <c r="H48" s="3"/>
      <c r="I48" s="29"/>
      <c r="BT48"/>
      <c r="BU48"/>
    </row>
    <row r="49" spans="1:73" ht="15" customHeight="1" x14ac:dyDescent="0.25">
      <c r="A49" s="4" t="s">
        <v>49</v>
      </c>
      <c r="B49" s="64">
        <v>1428.57</v>
      </c>
      <c r="C49" s="4"/>
      <c r="F49" s="4"/>
      <c r="G49" s="4"/>
      <c r="H49" s="22"/>
      <c r="I49" s="29"/>
      <c r="BT49"/>
      <c r="BU49"/>
    </row>
    <row r="50" spans="1:73" ht="15" customHeight="1" x14ac:dyDescent="0.25">
      <c r="A50" s="74"/>
      <c r="BT50"/>
      <c r="BU50"/>
    </row>
    <row r="51" spans="1:73" ht="15" customHeight="1" x14ac:dyDescent="0.25">
      <c r="A51" s="12" t="s">
        <v>48</v>
      </c>
      <c r="BT51"/>
      <c r="BU51"/>
    </row>
    <row r="52" spans="1:73" x14ac:dyDescent="0.25">
      <c r="A52" s="4" t="s">
        <v>16</v>
      </c>
      <c r="B52" s="64">
        <v>1016.79</v>
      </c>
      <c r="C52" s="4"/>
      <c r="H52" s="4"/>
      <c r="I52" s="29"/>
      <c r="BT52"/>
      <c r="BU52"/>
    </row>
    <row r="53" spans="1:73" x14ac:dyDescent="0.25">
      <c r="A53" s="4" t="s">
        <v>8</v>
      </c>
      <c r="B53" s="64">
        <v>968</v>
      </c>
      <c r="C53" s="4"/>
      <c r="H53" s="4"/>
      <c r="I53" s="29"/>
      <c r="BT53"/>
      <c r="BU53"/>
    </row>
    <row r="54" spans="1:73" x14ac:dyDescent="0.25">
      <c r="A54" s="4" t="s">
        <v>12</v>
      </c>
      <c r="B54" s="64">
        <v>792.22</v>
      </c>
      <c r="C54" s="4"/>
      <c r="H54" s="4"/>
      <c r="I54" s="29"/>
      <c r="BT54"/>
      <c r="BU54"/>
    </row>
    <row r="55" spans="1:73" x14ac:dyDescent="0.25">
      <c r="BT55"/>
      <c r="BU55"/>
    </row>
    <row r="56" spans="1:73" x14ac:dyDescent="0.25">
      <c r="D56" s="4"/>
      <c r="BT56"/>
      <c r="BU56"/>
    </row>
    <row r="57" spans="1:73" x14ac:dyDescent="0.25">
      <c r="BT57" s="85"/>
      <c r="BU57" s="85"/>
    </row>
    <row r="58" spans="1:73" x14ac:dyDescent="0.25">
      <c r="BT58" s="85"/>
      <c r="BU58" s="85"/>
    </row>
    <row r="59" spans="1:73" x14ac:dyDescent="0.25">
      <c r="BT59" s="85"/>
      <c r="BU59" s="85"/>
    </row>
    <row r="60" spans="1:73" x14ac:dyDescent="0.25">
      <c r="BT60" s="85"/>
      <c r="BU60" s="85"/>
    </row>
    <row r="61" spans="1:73" x14ac:dyDescent="0.25">
      <c r="BT61" s="85"/>
      <c r="BU61" s="85"/>
    </row>
    <row r="62" spans="1:73" x14ac:dyDescent="0.25">
      <c r="BT62" s="85"/>
      <c r="BU62" s="85"/>
    </row>
    <row r="63" spans="1:73" x14ac:dyDescent="0.25">
      <c r="BT63" s="85"/>
      <c r="BU63" s="85"/>
    </row>
    <row r="64" spans="1:73" x14ac:dyDescent="0.25">
      <c r="BT64" s="85"/>
      <c r="BU64" s="85"/>
    </row>
    <row r="65" spans="72:73" x14ac:dyDescent="0.25">
      <c r="BT65" s="85"/>
      <c r="BU65" s="85"/>
    </row>
    <row r="66" spans="72:73" x14ac:dyDescent="0.25">
      <c r="BT66" s="85"/>
      <c r="BU66" s="85"/>
    </row>
    <row r="67" spans="72:73" x14ac:dyDescent="0.25">
      <c r="BT67" s="85"/>
      <c r="BU67" s="85"/>
    </row>
    <row r="68" spans="72:73" x14ac:dyDescent="0.25">
      <c r="BT68" s="85"/>
      <c r="BU68" s="85"/>
    </row>
    <row r="69" spans="72:73" x14ac:dyDescent="0.25">
      <c r="BT69" s="85"/>
      <c r="BU69" s="85"/>
    </row>
    <row r="70" spans="72:73" x14ac:dyDescent="0.25">
      <c r="BT70" s="85"/>
      <c r="BU70" s="85"/>
    </row>
    <row r="71" spans="72:73" x14ac:dyDescent="0.25">
      <c r="BT71" s="85"/>
      <c r="BU71" s="85"/>
    </row>
    <row r="72" spans="72:73" x14ac:dyDescent="0.25">
      <c r="BT72" s="85"/>
      <c r="BU72" s="85"/>
    </row>
  </sheetData>
  <sortState xmlns:xlrd2="http://schemas.microsoft.com/office/spreadsheetml/2017/richdata2" ref="A5:AV44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2021-03-17T05:07:02Z</dcterms:modified>
</cp:coreProperties>
</file>